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7980" windowHeight="6030" tabRatio="375" activeTab="2"/>
  </bookViews>
  <sheets>
    <sheet name="44102" sheetId="1" r:id="rId1"/>
    <sheet name="TRASLADO DE RESTOS" sheetId="2" r:id="rId2"/>
    <sheet name="POBLACION INDIGENA" sheetId="3" r:id="rId3"/>
  </sheets>
  <definedNames>
    <definedName name="_xlnm.Print_Area" localSheetId="0">'44102'!$A$1:$P$133</definedName>
    <definedName name="_xlnm.Print_Titles" localSheetId="0">'44102'!$1:$8</definedName>
  </definedNames>
  <calcPr fullCalcOnLoad="1"/>
</workbook>
</file>

<file path=xl/sharedStrings.xml><?xml version="1.0" encoding="utf-8"?>
<sst xmlns="http://schemas.openxmlformats.org/spreadsheetml/2006/main" count="310" uniqueCount="170">
  <si>
    <t>No.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</si>
  <si>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</si>
  <si>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</si>
  <si>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</si>
  <si>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</si>
  <si>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</si>
  <si>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</si>
  <si>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</si>
  <si>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</si>
  <si>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</si>
  <si>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</si>
  <si>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</si>
  <si>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</si>
  <si>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</si>
  <si>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</t>
  </si>
  <si>
    <t>Ingresos</t>
  </si>
  <si>
    <t>NUEVO SALDO</t>
  </si>
  <si>
    <t>Saldo mes anterior</t>
  </si>
  <si>
    <t>REPATRIACION DE CADAVERES</t>
  </si>
  <si>
    <t>REPATRIACION DE PERSONAS VULNERABLES</t>
  </si>
  <si>
    <t>PROTECCION AL MIGRANTE EN SITUACION DE INDIGENCIA</t>
  </si>
  <si>
    <t xml:space="preserve"> VISITAS DE PROTECCION </t>
  </si>
  <si>
    <t>Servicios funerarios y traslado de restos</t>
  </si>
  <si>
    <t>Servicios funerarios y cremaciones</t>
  </si>
  <si>
    <t>Estudios periciales y de ADN</t>
  </si>
  <si>
    <t xml:space="preserve"> </t>
  </si>
  <si>
    <t>partida</t>
  </si>
  <si>
    <t>Sub-</t>
  </si>
  <si>
    <t>Alojamiento temporal</t>
  </si>
  <si>
    <t>Alimentación, traslado y hospedaje del personal local</t>
  </si>
  <si>
    <t>Contratación de espacios en medios</t>
  </si>
  <si>
    <t>Jornadas informativas para las comunidades</t>
  </si>
  <si>
    <t>APOYO A MUJERES, NIÑAS,  NIÑOS Y ADULTOS MAYORES  EN SITUACION DE MALTRATO</t>
  </si>
  <si>
    <t>PROTECCION Y ASISTENCIA A LAS VICTIMAS DE TRATA DE PERSONAS</t>
  </si>
  <si>
    <t>Representación legal en procesos penales, migratorios y de custodia de menores</t>
  </si>
  <si>
    <t>Pago a traductores</t>
  </si>
  <si>
    <t>INFORME MENSUAL DE GASTOS EN MATERIA DE PROTECCIÓN CONSULAR</t>
  </si>
  <si>
    <t>Hospitalizaciones, aparatos ortopédicos o protesis</t>
  </si>
  <si>
    <t>Defensoría jurídica en materia civil, laboral, administrativa o penal</t>
  </si>
  <si>
    <t>Préstamo por insolvencia económica temporal</t>
  </si>
  <si>
    <t>Ayuda a detenidos y presos</t>
  </si>
  <si>
    <t>Gastos de traslado del connacional repatriado</t>
  </si>
  <si>
    <t>Repatriaciones anticipadas del PTAT</t>
  </si>
  <si>
    <t xml:space="preserve">Reuniones con autoridades de los EUA </t>
  </si>
  <si>
    <t>Reuniones entre funcionarios consulares</t>
  </si>
  <si>
    <t>Reuniones con abogados consultores</t>
  </si>
  <si>
    <t>Otros gastos</t>
  </si>
  <si>
    <t>Ayuda económica para alimentación y otros gastos menores</t>
  </si>
  <si>
    <t>Ayuda económica para artículos de primera necesidad y otros gastos menores</t>
  </si>
  <si>
    <t>Otras ayudas</t>
  </si>
  <si>
    <t>Atención médica o psicológica</t>
  </si>
  <si>
    <t>Subtotal 1</t>
  </si>
  <si>
    <t>Subtotal 2</t>
  </si>
  <si>
    <t>Subtotal 7</t>
  </si>
  <si>
    <t>Subtotal 6</t>
  </si>
  <si>
    <t>Subtotal 5</t>
  </si>
  <si>
    <t>Subtotal 4</t>
  </si>
  <si>
    <t>Subtotal 3</t>
  </si>
  <si>
    <t>Total</t>
  </si>
  <si>
    <t>Número de casos</t>
  </si>
  <si>
    <t>TOTAL DE CASOS</t>
  </si>
  <si>
    <t>Número de personas</t>
  </si>
  <si>
    <t>PROTECCION AL MIGRANTE Y CAMPAÑA DE SEGURIDAD AL MIGRANTE</t>
  </si>
  <si>
    <t>Apoyo a menores no acompañados</t>
  </si>
  <si>
    <t>Apoyo a migrantes indígenas</t>
  </si>
  <si>
    <t xml:space="preserve">Apoyo logístico a testigos </t>
  </si>
  <si>
    <t>Llamadas telefónicas de Protección</t>
  </si>
  <si>
    <t>Número de casos de defensoría jurídica</t>
  </si>
  <si>
    <t>*</t>
  </si>
  <si>
    <t>* número de casos no adicionados al Gran total de casos para evitar la duplicación.</t>
  </si>
  <si>
    <t>Ayudas a casos de extrema emergencia (Fondo de Protección)</t>
  </si>
  <si>
    <t>Elaboración y difusión de material informativo</t>
  </si>
  <si>
    <t>REGISTRO MENSUAL DE TRASLADO DE RESTOS</t>
  </si>
  <si>
    <t>DISTRIBUCION POR ESTADO DE ORIGEN</t>
  </si>
  <si>
    <t>CONSULADO DE MEXICO EN:</t>
  </si>
  <si>
    <t>ESTADO DE ORIGEN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</si>
  <si>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</si>
  <si>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</si>
  <si>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</si>
  <si>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</si>
  <si>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</si>
  <si>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</si>
  <si>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</si>
  <si>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</si>
  <si>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</si>
  <si>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</si>
  <si>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</si>
  <si>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</si>
  <si>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</si>
  <si>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NUMERO DE TRASLADOS</t>
  </si>
  <si>
    <t>TOTAL APORTADO</t>
  </si>
  <si>
    <t>AGUASCALIENTES</t>
  </si>
  <si>
    <t xml:space="preserve">BAJA CALIFORNIA 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</si>
  <si>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</si>
  <si>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</si>
  <si>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</si>
  <si>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</si>
  <si>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</si>
  <si>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</si>
  <si>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</si>
  <si>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</si>
  <si>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</si>
  <si>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</si>
  <si>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</si>
  <si>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</si>
  <si>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</si>
  <si>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</si>
  <si>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</si>
  <si>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</si>
  <si>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</si>
  <si>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</si>
  <si>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</si>
  <si>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</si>
  <si>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</si>
  <si>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</si>
  <si>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</si>
  <si>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</si>
  <si>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</si>
  <si>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</si>
  <si>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</si>
  <si>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</si>
  <si>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</si>
  <si>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</si>
  <si>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TOTALES</t>
  </si>
  <si>
    <t>REPORTE ESPECIAL DE CASOS DE PROTECCIÓN PARA POBLACIÓN INDIGENA</t>
  </si>
  <si>
    <t xml:space="preserve">CONSULADO DE MÉXICO EN: </t>
  </si>
  <si>
    <t>Saldo anterior</t>
  </si>
  <si>
    <t>Pago total o parcial</t>
  </si>
  <si>
    <t>Incineración de restos</t>
  </si>
  <si>
    <t>Otros</t>
  </si>
  <si>
    <t>Gastos por transportación</t>
  </si>
  <si>
    <t>Viáticos para el repatriado</t>
  </si>
  <si>
    <t>Ayuda económica complementaria</t>
  </si>
  <si>
    <t>Viáticos en comisión</t>
  </si>
  <si>
    <t>En situación extraordinaria o de indigencia</t>
  </si>
  <si>
    <t>Obtención de documentos</t>
  </si>
  <si>
    <t>Llamadas telefónicas de protección</t>
  </si>
  <si>
    <t>Ayuda especial en procesos judiciales</t>
  </si>
  <si>
    <t>Transcripción audiencias o juicios</t>
  </si>
  <si>
    <t>Apoyo logístico a testigos</t>
  </si>
  <si>
    <t>APOYO A MUJERES, NIÑOS Y NIÑAS EN SITUACION DE MALTRATO</t>
  </si>
  <si>
    <t>Gastos derivados de la atención a procesos de custodia o restitución de menores</t>
  </si>
  <si>
    <t>AMBITO</t>
  </si>
  <si>
    <t>Laboral</t>
  </si>
  <si>
    <t xml:space="preserve">Penal </t>
  </si>
  <si>
    <t>Administrativo</t>
  </si>
  <si>
    <t xml:space="preserve">Civil </t>
  </si>
  <si>
    <t>Migratorio</t>
  </si>
  <si>
    <t>TOTALES (suma de subtotales)</t>
  </si>
  <si>
    <t>EROGACIONES PARA LA IGUALDAD ENTRE MUJERES Y HOMBRES</t>
  </si>
  <si>
    <t>Abuso a Menores (Por particulares)</t>
  </si>
  <si>
    <t>Compensación a víctimas de crimen grave</t>
  </si>
  <si>
    <t>Discriminación laboral</t>
  </si>
  <si>
    <t>Secuestro de menores por terceros</t>
  </si>
  <si>
    <t>Trata laboral</t>
  </si>
  <si>
    <t>Víctimas de violencia doméstica</t>
  </si>
  <si>
    <t>Víctimas de delito por particulares</t>
  </si>
  <si>
    <t>Violación de derechos laborales</t>
  </si>
  <si>
    <t>Subtotal 8</t>
  </si>
  <si>
    <t>TOTALES (suma de subtotales 1 al 8)</t>
  </si>
  <si>
    <t xml:space="preserve">CONSULADO DE MEXICO EN: </t>
  </si>
  <si>
    <t>Mes:</t>
  </si>
  <si>
    <t>Protección al migrante y campaña de seguridad al migrante</t>
  </si>
  <si>
    <t>Campañas de publicidad</t>
  </si>
  <si>
    <t>Repatriación de personas vulnerables</t>
  </si>
  <si>
    <t>Apoyo a Mujeres, Niñas,  Niños y Adultos Mayores  en Situación de Maltrato</t>
  </si>
  <si>
    <t>Protección y Asistencia a las Victimas de Trata de Personas</t>
  </si>
  <si>
    <t>Apoyo a mujeres mexicanas detenidas y presas</t>
  </si>
  <si>
    <t>MES: Julio de 2013.</t>
  </si>
  <si>
    <t>Mes: Julio de 2013.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</si>
</sst>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409]#,##0.00"/>
    <numFmt numFmtId="173" formatCode="0.0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C0A]dddd\,\ dd&quot; de &quot;mmmm&quot; de &quot;yyyy"/>
    <numFmt numFmtId="180" formatCode="[$$-80A]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172" fontId="5" fillId="34" borderId="11" xfId="0" applyNumberFormat="1" applyFont="1" applyFill="1" applyBorder="1" applyAlignment="1">
      <alignment vertical="top"/>
    </xf>
    <xf numFmtId="172" fontId="5" fillId="34" borderId="12" xfId="0" applyNumberFormat="1" applyFont="1" applyFill="1" applyBorder="1" applyAlignment="1">
      <alignment vertical="top"/>
    </xf>
    <xf numFmtId="0" fontId="12" fillId="35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/>
    </xf>
    <xf numFmtId="172" fontId="11" fillId="0" borderId="12" xfId="0" applyNumberFormat="1" applyFont="1" applyBorder="1" applyAlignment="1">
      <alignment vertical="top"/>
    </xf>
    <xf numFmtId="172" fontId="11" fillId="0" borderId="14" xfId="0" applyNumberFormat="1" applyFont="1" applyBorder="1" applyAlignment="1">
      <alignment vertical="top"/>
    </xf>
    <xf numFmtId="0" fontId="5" fillId="36" borderId="12" xfId="0" applyFont="1" applyFill="1" applyBorder="1" applyAlignment="1">
      <alignment horizontal="right" vertical="top"/>
    </xf>
    <xf numFmtId="0" fontId="12" fillId="35" borderId="12" xfId="0" applyFont="1" applyFill="1" applyBorder="1" applyAlignment="1">
      <alignment vertical="top" wrapText="1"/>
    </xf>
    <xf numFmtId="172" fontId="11" fillId="0" borderId="12" xfId="0" applyNumberFormat="1" applyFont="1" applyFill="1" applyBorder="1" applyAlignment="1">
      <alignment vertical="top"/>
    </xf>
    <xf numFmtId="0" fontId="11" fillId="0" borderId="12" xfId="0" applyFont="1" applyBorder="1" applyAlignment="1">
      <alignment horizontal="justify" vertical="top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justify" vertical="top" shrinkToFit="1"/>
    </xf>
    <xf numFmtId="0" fontId="11" fillId="0" borderId="13" xfId="0" applyFont="1" applyFill="1" applyBorder="1" applyAlignment="1">
      <alignment horizontal="center" vertical="top"/>
    </xf>
    <xf numFmtId="172" fontId="11" fillId="0" borderId="14" xfId="0" applyNumberFormat="1" applyFont="1" applyFill="1" applyBorder="1" applyAlignment="1">
      <alignment vertical="top"/>
    </xf>
    <xf numFmtId="0" fontId="5" fillId="36" borderId="13" xfId="0" applyFont="1" applyFill="1" applyBorder="1" applyAlignment="1">
      <alignment horizontal="center" vertical="top"/>
    </xf>
    <xf numFmtId="0" fontId="5" fillId="36" borderId="15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3" fillId="33" borderId="17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8" fillId="37" borderId="20" xfId="0" applyFont="1" applyFill="1" applyBorder="1" applyAlignment="1">
      <alignment vertical="top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vertical="top"/>
    </xf>
    <xf numFmtId="0" fontId="2" fillId="38" borderId="12" xfId="0" applyFont="1" applyFill="1" applyBorder="1" applyAlignment="1">
      <alignment vertical="top"/>
    </xf>
    <xf numFmtId="0" fontId="11" fillId="0" borderId="15" xfId="0" applyFont="1" applyBorder="1" applyAlignment="1">
      <alignment horizontal="center" vertical="top"/>
    </xf>
    <xf numFmtId="3" fontId="11" fillId="0" borderId="12" xfId="0" applyNumberFormat="1" applyFont="1" applyBorder="1" applyAlignment="1">
      <alignment vertical="top"/>
    </xf>
    <xf numFmtId="3" fontId="11" fillId="0" borderId="12" xfId="0" applyNumberFormat="1" applyFont="1" applyFill="1" applyBorder="1" applyAlignment="1">
      <alignment vertical="top"/>
    </xf>
    <xf numFmtId="0" fontId="0" fillId="0" borderId="23" xfId="0" applyFont="1" applyBorder="1" applyAlignment="1">
      <alignment vertical="top"/>
    </xf>
    <xf numFmtId="172" fontId="5" fillId="0" borderId="24" xfId="0" applyNumberFormat="1" applyFont="1" applyBorder="1" applyAlignment="1">
      <alignment vertical="top"/>
    </xf>
    <xf numFmtId="0" fontId="11" fillId="0" borderId="15" xfId="0" applyFont="1" applyFill="1" applyBorder="1" applyAlignment="1">
      <alignment horizontal="center" vertical="top"/>
    </xf>
    <xf numFmtId="3" fontId="11" fillId="0" borderId="14" xfId="0" applyNumberFormat="1" applyFont="1" applyFill="1" applyBorder="1" applyAlignment="1">
      <alignment vertical="top"/>
    </xf>
    <xf numFmtId="3" fontId="0" fillId="0" borderId="12" xfId="0" applyNumberFormat="1" applyFont="1" applyBorder="1" applyAlignment="1">
      <alignment/>
    </xf>
    <xf numFmtId="0" fontId="8" fillId="37" borderId="25" xfId="0" applyFont="1" applyFill="1" applyBorder="1" applyAlignment="1">
      <alignment vertical="top"/>
    </xf>
    <xf numFmtId="0" fontId="0" fillId="0" borderId="18" xfId="0" applyFont="1" applyBorder="1" applyAlignment="1">
      <alignment vertical="top"/>
    </xf>
    <xf numFmtId="0" fontId="11" fillId="35" borderId="26" xfId="0" applyFont="1" applyFill="1" applyBorder="1" applyAlignment="1">
      <alignment horizontal="center" vertical="top"/>
    </xf>
    <xf numFmtId="0" fontId="11" fillId="35" borderId="27" xfId="0" applyFont="1" applyFill="1" applyBorder="1" applyAlignment="1">
      <alignment horizontal="center" vertical="top"/>
    </xf>
    <xf numFmtId="0" fontId="11" fillId="35" borderId="28" xfId="0" applyFont="1" applyFill="1" applyBorder="1" applyAlignment="1">
      <alignment horizontal="center" vertical="top"/>
    </xf>
    <xf numFmtId="0" fontId="0" fillId="39" borderId="0" xfId="0" applyFont="1" applyFill="1" applyAlignment="1">
      <alignment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distributed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172" fontId="56" fillId="38" borderId="30" xfId="0" applyNumberFormat="1" applyFont="1" applyFill="1" applyBorder="1" applyAlignment="1">
      <alignment vertical="center"/>
    </xf>
    <xf numFmtId="0" fontId="11" fillId="35" borderId="26" xfId="0" applyFont="1" applyFill="1" applyBorder="1" applyAlignment="1">
      <alignment vertical="center"/>
    </xf>
    <xf numFmtId="0" fontId="11" fillId="35" borderId="27" xfId="0" applyFont="1" applyFill="1" applyBorder="1" applyAlignment="1">
      <alignment vertical="center"/>
    </xf>
    <xf numFmtId="0" fontId="11" fillId="35" borderId="28" xfId="0" applyFont="1" applyFill="1" applyBorder="1" applyAlignment="1">
      <alignment vertical="center"/>
    </xf>
    <xf numFmtId="172" fontId="11" fillId="0" borderId="14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172" fontId="5" fillId="36" borderId="14" xfId="0" applyNumberFormat="1" applyFont="1" applyFill="1" applyBorder="1" applyAlignment="1">
      <alignment vertical="center"/>
    </xf>
    <xf numFmtId="172" fontId="5" fillId="36" borderId="12" xfId="0" applyNumberFormat="1" applyFont="1" applyFill="1" applyBorder="1" applyAlignment="1">
      <alignment vertical="center"/>
    </xf>
    <xf numFmtId="0" fontId="5" fillId="36" borderId="12" xfId="0" applyFont="1" applyFill="1" applyBorder="1" applyAlignment="1">
      <alignment horizontal="right" vertical="center"/>
    </xf>
    <xf numFmtId="172" fontId="10" fillId="37" borderId="31" xfId="0" applyNumberFormat="1" applyFont="1" applyFill="1" applyBorder="1" applyAlignment="1">
      <alignment vertical="center"/>
    </xf>
    <xf numFmtId="172" fontId="5" fillId="0" borderId="32" xfId="0" applyNumberFormat="1" applyFont="1" applyBorder="1" applyAlignment="1">
      <alignment vertical="center"/>
    </xf>
    <xf numFmtId="172" fontId="5" fillId="0" borderId="33" xfId="0" applyNumberFormat="1" applyFont="1" applyBorder="1" applyAlignment="1">
      <alignment vertical="center"/>
    </xf>
    <xf numFmtId="0" fontId="13" fillId="0" borderId="15" xfId="0" applyFont="1" applyBorder="1" applyAlignment="1">
      <alignment horizontal="right" vertical="center"/>
    </xf>
    <xf numFmtId="0" fontId="10" fillId="37" borderId="32" xfId="0" applyFont="1" applyFill="1" applyBorder="1" applyAlignment="1">
      <alignment horizontal="center" vertical="center"/>
    </xf>
    <xf numFmtId="8" fontId="11" fillId="0" borderId="0" xfId="0" applyNumberFormat="1" applyFont="1" applyAlignment="1">
      <alignment/>
    </xf>
    <xf numFmtId="0" fontId="11" fillId="0" borderId="12" xfId="48" applyNumberFormat="1" applyFont="1" applyBorder="1" applyAlignment="1">
      <alignment vertical="top"/>
    </xf>
    <xf numFmtId="0" fontId="14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174" fontId="0" fillId="0" borderId="12" xfId="0" applyNumberFormat="1" applyBorder="1" applyAlignment="1">
      <alignment/>
    </xf>
    <xf numFmtId="4" fontId="0" fillId="0" borderId="12" xfId="48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35" xfId="48" applyNumberFormat="1" applyFont="1" applyBorder="1" applyAlignment="1">
      <alignment/>
    </xf>
    <xf numFmtId="0" fontId="0" fillId="0" borderId="36" xfId="0" applyBorder="1" applyAlignment="1">
      <alignment horizontal="right"/>
    </xf>
    <xf numFmtId="0" fontId="6" fillId="36" borderId="37" xfId="0" applyFont="1" applyFill="1" applyBorder="1" applyAlignment="1">
      <alignment horizontal="center"/>
    </xf>
    <xf numFmtId="174" fontId="6" fillId="36" borderId="37" xfId="0" applyNumberFormat="1" applyFont="1" applyFill="1" applyBorder="1" applyAlignment="1">
      <alignment horizontal="center"/>
    </xf>
    <xf numFmtId="4" fontId="6" fillId="36" borderId="37" xfId="0" applyNumberFormat="1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right" vertical="center" wrapText="1"/>
    </xf>
    <xf numFmtId="172" fontId="5" fillId="35" borderId="12" xfId="0" applyNumberFormat="1" applyFont="1" applyFill="1" applyBorder="1" applyAlignment="1">
      <alignment horizontal="center"/>
    </xf>
    <xf numFmtId="0" fontId="20" fillId="40" borderId="13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shrinkToFit="1"/>
    </xf>
    <xf numFmtId="0" fontId="18" fillId="35" borderId="13" xfId="0" applyFont="1" applyFill="1" applyBorder="1" applyAlignment="1">
      <alignment horizontal="right" vertical="center" wrapText="1"/>
    </xf>
    <xf numFmtId="172" fontId="5" fillId="35" borderId="12" xfId="0" applyNumberFormat="1" applyFont="1" applyFill="1" applyBorder="1" applyAlignment="1">
      <alignment horizontal="center"/>
    </xf>
    <xf numFmtId="172" fontId="5" fillId="35" borderId="14" xfId="0" applyNumberFormat="1" applyFont="1" applyFill="1" applyBorder="1" applyAlignment="1">
      <alignment horizontal="center"/>
    </xf>
    <xf numFmtId="0" fontId="20" fillId="40" borderId="13" xfId="0" applyFont="1" applyFill="1" applyBorder="1" applyAlignment="1">
      <alignment vertical="center" wrapText="1"/>
    </xf>
    <xf numFmtId="172" fontId="5" fillId="0" borderId="12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center" wrapText="1"/>
    </xf>
    <xf numFmtId="172" fontId="5" fillId="0" borderId="14" xfId="0" applyNumberFormat="1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 shrinkToFit="1"/>
    </xf>
    <xf numFmtId="172" fontId="5" fillId="36" borderId="12" xfId="0" applyNumberFormat="1" applyFont="1" applyFill="1" applyBorder="1" applyAlignment="1">
      <alignment horizontal="center"/>
    </xf>
    <xf numFmtId="172" fontId="5" fillId="36" borderId="14" xfId="0" applyNumberFormat="1" applyFont="1" applyFill="1" applyBorder="1" applyAlignment="1">
      <alignment horizontal="center"/>
    </xf>
    <xf numFmtId="0" fontId="19" fillId="0" borderId="38" xfId="0" applyFont="1" applyBorder="1" applyAlignment="1">
      <alignment horizontal="right"/>
    </xf>
    <xf numFmtId="172" fontId="5" fillId="0" borderId="39" xfId="0" applyNumberFormat="1" applyFont="1" applyBorder="1" applyAlignment="1">
      <alignment horizontal="center"/>
    </xf>
    <xf numFmtId="172" fontId="5" fillId="0" borderId="40" xfId="0" applyNumberFormat="1" applyFont="1" applyBorder="1" applyAlignment="1">
      <alignment horizontal="center"/>
    </xf>
    <xf numFmtId="44" fontId="0" fillId="0" borderId="12" xfId="48" applyFont="1" applyBorder="1" applyAlignment="1">
      <alignment/>
    </xf>
    <xf numFmtId="0" fontId="11" fillId="0" borderId="12" xfId="0" applyNumberFormat="1" applyFont="1" applyBorder="1" applyAlignment="1">
      <alignment vertical="top"/>
    </xf>
    <xf numFmtId="0" fontId="11" fillId="0" borderId="12" xfId="0" applyNumberFormat="1" applyFont="1" applyFill="1" applyBorder="1" applyAlignment="1">
      <alignment vertical="top"/>
    </xf>
    <xf numFmtId="0" fontId="5" fillId="36" borderId="41" xfId="0" applyFont="1" applyFill="1" applyBorder="1" applyAlignment="1">
      <alignment horizontal="center" vertical="top"/>
    </xf>
    <xf numFmtId="0" fontId="5" fillId="36" borderId="42" xfId="0" applyFont="1" applyFill="1" applyBorder="1" applyAlignment="1">
      <alignment horizontal="center" vertical="top"/>
    </xf>
    <xf numFmtId="0" fontId="5" fillId="36" borderId="43" xfId="0" applyFont="1" applyFill="1" applyBorder="1" applyAlignment="1">
      <alignment horizontal="right" vertical="top"/>
    </xf>
    <xf numFmtId="172" fontId="5" fillId="36" borderId="43" xfId="0" applyNumberFormat="1" applyFont="1" applyFill="1" applyBorder="1" applyAlignment="1">
      <alignment vertical="center"/>
    </xf>
    <xf numFmtId="0" fontId="11" fillId="0" borderId="13" xfId="0" applyFont="1" applyBorder="1" applyAlignment="1" quotePrefix="1">
      <alignment horizontal="center" vertical="center"/>
    </xf>
    <xf numFmtId="2" fontId="11" fillId="0" borderId="13" xfId="0" applyNumberFormat="1" applyFont="1" applyBorder="1" applyAlignment="1" quotePrefix="1">
      <alignment horizontal="center" vertical="center"/>
    </xf>
    <xf numFmtId="0" fontId="56" fillId="39" borderId="13" xfId="0" applyFont="1" applyFill="1" applyBorder="1" applyAlignment="1">
      <alignment horizontal="center" vertical="center"/>
    </xf>
    <xf numFmtId="0" fontId="56" fillId="39" borderId="15" xfId="0" applyFont="1" applyFill="1" applyBorder="1" applyAlignment="1">
      <alignment horizontal="center" vertical="center"/>
    </xf>
    <xf numFmtId="0" fontId="56" fillId="39" borderId="12" xfId="0" applyFont="1" applyFill="1" applyBorder="1" applyAlignment="1">
      <alignment horizontal="left" vertical="center"/>
    </xf>
    <xf numFmtId="0" fontId="56" fillId="39" borderId="12" xfId="0" applyFont="1" applyFill="1" applyBorder="1" applyAlignment="1">
      <alignment horizontal="center" vertical="center"/>
    </xf>
    <xf numFmtId="0" fontId="56" fillId="39" borderId="12" xfId="0" applyFont="1" applyFill="1" applyBorder="1" applyAlignment="1">
      <alignment horizontal="left" vertical="distributed"/>
    </xf>
    <xf numFmtId="0" fontId="56" fillId="0" borderId="15" xfId="0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distributed"/>
    </xf>
    <xf numFmtId="0" fontId="56" fillId="0" borderId="13" xfId="0" applyFont="1" applyBorder="1" applyAlignment="1">
      <alignment horizontal="center" vertical="center"/>
    </xf>
    <xf numFmtId="173" fontId="56" fillId="0" borderId="13" xfId="0" applyNumberFormat="1" applyFont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top"/>
    </xf>
    <xf numFmtId="0" fontId="56" fillId="0" borderId="15" xfId="0" applyFont="1" applyBorder="1" applyAlignment="1">
      <alignment horizontal="center" vertical="top"/>
    </xf>
    <xf numFmtId="0" fontId="56" fillId="0" borderId="12" xfId="0" applyFont="1" applyFill="1" applyBorder="1" applyAlignment="1">
      <alignment horizontal="justify" vertical="top" shrinkToFit="1"/>
    </xf>
    <xf numFmtId="0" fontId="56" fillId="0" borderId="12" xfId="0" applyFont="1" applyBorder="1" applyAlignment="1">
      <alignment horizontal="justify" vertical="top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 shrinkToFit="1"/>
    </xf>
    <xf numFmtId="0" fontId="11" fillId="0" borderId="12" xfId="0" applyFont="1" applyFill="1" applyBorder="1" applyAlignment="1">
      <alignment horizontal="justify" vertical="center" shrinkToFit="1"/>
    </xf>
    <xf numFmtId="1" fontId="11" fillId="0" borderId="12" xfId="0" applyNumberFormat="1" applyFont="1" applyFill="1" applyBorder="1" applyAlignment="1" quotePrefix="1">
      <alignment horizontal="center" vertical="center"/>
    </xf>
    <xf numFmtId="0" fontId="11" fillId="0" borderId="12" xfId="0" applyFont="1" applyBorder="1" applyAlignment="1">
      <alignment vertical="distributed"/>
    </xf>
    <xf numFmtId="0" fontId="56" fillId="39" borderId="12" xfId="0" applyFont="1" applyFill="1" applyBorder="1" applyAlignment="1">
      <alignment horizontal="center" vertical="top"/>
    </xf>
    <xf numFmtId="180" fontId="56" fillId="39" borderId="26" xfId="0" applyNumberFormat="1" applyFont="1" applyFill="1" applyBorder="1" applyAlignment="1">
      <alignment horizontal="right" vertical="top"/>
    </xf>
    <xf numFmtId="0" fontId="11" fillId="41" borderId="13" xfId="0" applyFont="1" applyFill="1" applyBorder="1" applyAlignment="1" quotePrefix="1">
      <alignment horizontal="center" vertical="center"/>
    </xf>
    <xf numFmtId="1" fontId="11" fillId="41" borderId="12" xfId="0" applyNumberFormat="1" applyFont="1" applyFill="1" applyBorder="1" applyAlignment="1" quotePrefix="1">
      <alignment horizontal="center" vertical="center"/>
    </xf>
    <xf numFmtId="0" fontId="11" fillId="41" borderId="0" xfId="0" applyFont="1" applyFill="1" applyAlignment="1">
      <alignment vertical="distributed"/>
    </xf>
    <xf numFmtId="2" fontId="11" fillId="41" borderId="13" xfId="0" applyNumberFormat="1" applyFont="1" applyFill="1" applyBorder="1" applyAlignment="1" quotePrefix="1">
      <alignment horizontal="center" vertical="center"/>
    </xf>
    <xf numFmtId="0" fontId="11" fillId="41" borderId="12" xfId="0" applyFont="1" applyFill="1" applyBorder="1" applyAlignment="1">
      <alignment horizontal="justify" vertical="center" shrinkToFit="1"/>
    </xf>
    <xf numFmtId="0" fontId="0" fillId="0" borderId="44" xfId="0" applyFont="1" applyBorder="1" applyAlignment="1">
      <alignment/>
    </xf>
    <xf numFmtId="180" fontId="56" fillId="39" borderId="14" xfId="0" applyNumberFormat="1" applyFont="1" applyFill="1" applyBorder="1" applyAlignment="1">
      <alignment horizontal="right" vertical="top"/>
    </xf>
    <xf numFmtId="172" fontId="11" fillId="0" borderId="26" xfId="0" applyNumberFormat="1" applyFont="1" applyBorder="1" applyAlignment="1">
      <alignment vertical="top"/>
    </xf>
    <xf numFmtId="3" fontId="11" fillId="0" borderId="26" xfId="0" applyNumberFormat="1" applyFont="1" applyFill="1" applyBorder="1" applyAlignment="1">
      <alignment vertical="top"/>
    </xf>
    <xf numFmtId="172" fontId="5" fillId="36" borderId="45" xfId="0" applyNumberFormat="1" applyFont="1" applyFill="1" applyBorder="1" applyAlignment="1">
      <alignment vertical="center"/>
    </xf>
    <xf numFmtId="172" fontId="10" fillId="37" borderId="46" xfId="0" applyNumberFormat="1" applyFont="1" applyFill="1" applyBorder="1" applyAlignment="1">
      <alignment vertical="center"/>
    </xf>
    <xf numFmtId="3" fontId="0" fillId="0" borderId="4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4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11" fillId="0" borderId="39" xfId="0" applyFont="1" applyBorder="1" applyAlignment="1">
      <alignment horizontal="right" vertical="center"/>
    </xf>
    <xf numFmtId="0" fontId="0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56" fillId="41" borderId="12" xfId="0" applyFont="1" applyFill="1" applyBorder="1" applyAlignment="1">
      <alignment horizontal="left" vertical="center"/>
    </xf>
    <xf numFmtId="172" fontId="11" fillId="41" borderId="26" xfId="0" applyNumberFormat="1" applyFont="1" applyFill="1" applyBorder="1" applyAlignment="1">
      <alignment horizontal="center" vertical="top"/>
    </xf>
    <xf numFmtId="172" fontId="11" fillId="41" borderId="27" xfId="0" applyNumberFormat="1" applyFont="1" applyFill="1" applyBorder="1" applyAlignment="1">
      <alignment horizontal="center" vertical="top"/>
    </xf>
    <xf numFmtId="0" fontId="11" fillId="35" borderId="26" xfId="0" applyFont="1" applyFill="1" applyBorder="1" applyAlignment="1">
      <alignment horizontal="center" vertical="top"/>
    </xf>
    <xf numFmtId="0" fontId="11" fillId="35" borderId="27" xfId="0" applyFont="1" applyFill="1" applyBorder="1" applyAlignment="1">
      <alignment horizontal="center" vertical="top"/>
    </xf>
    <xf numFmtId="0" fontId="11" fillId="35" borderId="28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180" fontId="56" fillId="41" borderId="26" xfId="0" applyNumberFormat="1" applyFont="1" applyFill="1" applyBorder="1" applyAlignment="1">
      <alignment horizontal="center" vertical="top"/>
    </xf>
    <xf numFmtId="180" fontId="56" fillId="41" borderId="27" xfId="0" applyNumberFormat="1" applyFont="1" applyFill="1" applyBorder="1" applyAlignment="1">
      <alignment horizontal="center" vertical="top"/>
    </xf>
    <xf numFmtId="180" fontId="56" fillId="41" borderId="28" xfId="0" applyNumberFormat="1" applyFont="1" applyFill="1" applyBorder="1" applyAlignment="1">
      <alignment horizontal="center" vertical="top"/>
    </xf>
    <xf numFmtId="0" fontId="56" fillId="41" borderId="26" xfId="0" applyFont="1" applyFill="1" applyBorder="1" applyAlignment="1">
      <alignment horizontal="center" vertical="top"/>
    </xf>
    <xf numFmtId="0" fontId="56" fillId="41" borderId="27" xfId="0" applyFont="1" applyFill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6" fillId="0" borderId="51" xfId="0" applyFont="1" applyBorder="1" applyAlignment="1">
      <alignment horizont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14" fillId="0" borderId="0" xfId="0" applyFont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9" fillId="40" borderId="12" xfId="0" applyFont="1" applyFill="1" applyBorder="1" applyAlignment="1">
      <alignment horizontal="center"/>
    </xf>
    <xf numFmtId="0" fontId="19" fillId="40" borderId="14" xfId="0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33" borderId="58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0" fontId="16" fillId="33" borderId="59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zoomScale="190" zoomScaleNormal="190" zoomScalePageLayoutView="0" workbookViewId="0" topLeftCell="A1">
      <pane xSplit="3" ySplit="7" topLeftCell="D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34" sqref="F34"/>
    </sheetView>
  </sheetViews>
  <sheetFormatPr defaultColWidth="11.421875" defaultRowHeight="12.75"/>
  <cols>
    <col min="1" max="1" width="5.7109375" style="2" customWidth="1"/>
    <col min="2" max="2" width="10.28125" style="2" customWidth="1"/>
    <col min="3" max="3" width="26.57421875" style="2" customWidth="1"/>
    <col min="4" max="15" width="7.7109375" style="2" customWidth="1"/>
    <col min="16" max="16384" width="11.421875" style="2" customWidth="1"/>
  </cols>
  <sheetData>
    <row r="1" spans="1:17" ht="12.75">
      <c r="A1" s="167" t="s">
        <v>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"/>
    </row>
    <row r="2" spans="3:8" ht="12.75">
      <c r="C2" s="2" t="s">
        <v>25</v>
      </c>
      <c r="G2" s="167">
        <v>2013</v>
      </c>
      <c r="H2" s="167"/>
    </row>
    <row r="3" spans="1:17" ht="12.75">
      <c r="A3" s="167" t="s">
        <v>160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3"/>
    </row>
    <row r="4" spans="7:8" ht="13.5" thickBot="1">
      <c r="G4" s="176" t="s">
        <v>161</v>
      </c>
      <c r="H4" s="176"/>
    </row>
    <row r="5" spans="1:16" ht="13.5" thickBot="1">
      <c r="A5" s="168" t="s">
        <v>0</v>
      </c>
      <c r="B5" s="5" t="s">
        <v>27</v>
      </c>
      <c r="C5" s="168" t="s">
        <v>1</v>
      </c>
      <c r="D5" s="168" t="s">
        <v>14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29" t="s">
        <v>58</v>
      </c>
    </row>
    <row r="6" spans="1:16" ht="13.5" thickBot="1">
      <c r="A6" s="168"/>
      <c r="B6" s="25" t="s">
        <v>26</v>
      </c>
      <c r="C6" s="168"/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30"/>
    </row>
    <row r="7" spans="1:16" ht="12.75">
      <c r="A7" s="174"/>
      <c r="B7" s="26"/>
      <c r="C7" s="23" t="s">
        <v>17</v>
      </c>
      <c r="D7" s="7"/>
      <c r="E7" s="7">
        <f aca="true" t="shared" si="0" ref="E7:J7">D132</f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>J132</f>
        <v>0</v>
      </c>
      <c r="L7" s="7">
        <f>K132</f>
        <v>0</v>
      </c>
      <c r="M7" s="7">
        <f>L132</f>
        <v>0</v>
      </c>
      <c r="N7" s="7">
        <f>M132</f>
        <v>0</v>
      </c>
      <c r="O7" s="7">
        <f>N132</f>
        <v>0</v>
      </c>
      <c r="P7" s="31"/>
    </row>
    <row r="8" spans="1:16" ht="12.75">
      <c r="A8" s="175"/>
      <c r="B8" s="27"/>
      <c r="C8" s="24" t="s">
        <v>15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57">
        <f>SUM(D8:O8)</f>
        <v>0</v>
      </c>
    </row>
    <row r="9" spans="1:16" s="4" customFormat="1" ht="8.25">
      <c r="A9" s="54">
        <v>1</v>
      </c>
      <c r="B9" s="56">
        <v>4410201</v>
      </c>
      <c r="C9" s="9" t="s">
        <v>18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</row>
    <row r="10" spans="1:16" s="4" customFormat="1" ht="12.75" customHeight="1">
      <c r="A10" s="53">
        <v>1.1</v>
      </c>
      <c r="B10" s="49">
        <v>441020101</v>
      </c>
      <c r="C10" s="46" t="s">
        <v>22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61">
        <f aca="true" t="shared" si="1" ref="P10:P15">SUM(D10:O10)</f>
        <v>0</v>
      </c>
    </row>
    <row r="11" spans="1:16" s="4" customFormat="1" ht="12.75" customHeight="1">
      <c r="A11" s="53">
        <v>1.2</v>
      </c>
      <c r="B11" s="49">
        <v>441020102</v>
      </c>
      <c r="C11" s="46" t="s">
        <v>23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61">
        <f t="shared" si="1"/>
        <v>0</v>
      </c>
    </row>
    <row r="12" spans="1:16" s="4" customFormat="1" ht="12.75" customHeight="1">
      <c r="A12" s="53">
        <v>1.3</v>
      </c>
      <c r="B12" s="49">
        <v>441020103</v>
      </c>
      <c r="C12" s="46" t="s">
        <v>24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61">
        <f t="shared" si="1"/>
        <v>0</v>
      </c>
    </row>
    <row r="13" spans="1:16" s="4" customFormat="1" ht="16.5">
      <c r="A13" s="53">
        <v>1.4</v>
      </c>
      <c r="B13" s="49">
        <v>441020104</v>
      </c>
      <c r="C13" s="48" t="s">
        <v>70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61">
        <f t="shared" si="1"/>
        <v>0</v>
      </c>
    </row>
    <row r="14" spans="1:18" s="4" customFormat="1" ht="12.75" customHeight="1">
      <c r="A14" s="53">
        <v>1.5</v>
      </c>
      <c r="B14" s="49">
        <v>441020105</v>
      </c>
      <c r="C14" s="46" t="s">
        <v>49</v>
      </c>
      <c r="D14" s="3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1">
        <f t="shared" si="1"/>
        <v>0</v>
      </c>
      <c r="R14" s="71"/>
    </row>
    <row r="15" spans="1:16" s="4" customFormat="1" ht="12.75" customHeight="1">
      <c r="A15" s="10"/>
      <c r="B15" s="32"/>
      <c r="C15" s="46" t="s">
        <v>59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62">
        <f t="shared" si="1"/>
        <v>0</v>
      </c>
    </row>
    <row r="16" spans="1:16" ht="12.75">
      <c r="A16" s="21"/>
      <c r="B16" s="22"/>
      <c r="C16" s="13" t="s">
        <v>51</v>
      </c>
      <c r="D16" s="64">
        <f aca="true" t="shared" si="2" ref="D16:O16">SUM(D10:D14)</f>
        <v>0</v>
      </c>
      <c r="E16" s="64">
        <f t="shared" si="2"/>
        <v>0</v>
      </c>
      <c r="F16" s="64">
        <f t="shared" si="2"/>
        <v>0</v>
      </c>
      <c r="G16" s="64">
        <f t="shared" si="2"/>
        <v>0</v>
      </c>
      <c r="H16" s="64">
        <f t="shared" si="2"/>
        <v>0</v>
      </c>
      <c r="I16" s="64">
        <f t="shared" si="2"/>
        <v>0</v>
      </c>
      <c r="J16" s="64">
        <f t="shared" si="2"/>
        <v>0</v>
      </c>
      <c r="K16" s="64">
        <f t="shared" si="2"/>
        <v>0</v>
      </c>
      <c r="L16" s="64">
        <f t="shared" si="2"/>
        <v>0</v>
      </c>
      <c r="M16" s="64">
        <f t="shared" si="2"/>
        <v>0</v>
      </c>
      <c r="N16" s="64">
        <f t="shared" si="2"/>
        <v>0</v>
      </c>
      <c r="O16" s="64">
        <f t="shared" si="2"/>
        <v>0</v>
      </c>
      <c r="P16" s="63">
        <f>SUM(P10:P14)</f>
        <v>0</v>
      </c>
    </row>
    <row r="17" spans="1:16" s="45" customFormat="1" ht="24.75">
      <c r="A17" s="54">
        <v>3</v>
      </c>
      <c r="B17" s="55">
        <v>4410203</v>
      </c>
      <c r="C17" s="14" t="s">
        <v>62</v>
      </c>
      <c r="D17" s="164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6"/>
    </row>
    <row r="18" spans="1:16" s="4" customFormat="1" ht="12.75" customHeight="1">
      <c r="A18" s="53">
        <v>3.1</v>
      </c>
      <c r="B18" s="49">
        <v>441020301</v>
      </c>
      <c r="C18" s="46" t="s">
        <v>43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61">
        <f aca="true" t="shared" si="3" ref="P18:P24">SUM(D18:O18)</f>
        <v>0</v>
      </c>
    </row>
    <row r="19" spans="1:16" s="4" customFormat="1" ht="12.75" customHeight="1">
      <c r="A19" s="53">
        <v>3.2</v>
      </c>
      <c r="B19" s="49">
        <v>441020302</v>
      </c>
      <c r="C19" s="46" t="s">
        <v>71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61">
        <f t="shared" si="3"/>
        <v>0</v>
      </c>
    </row>
    <row r="20" spans="1:16" s="4" customFormat="1" ht="12.75" customHeight="1">
      <c r="A20" s="53">
        <v>3.3</v>
      </c>
      <c r="B20" s="49">
        <v>441020303</v>
      </c>
      <c r="C20" s="46" t="s">
        <v>30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61">
        <f t="shared" si="3"/>
        <v>0</v>
      </c>
    </row>
    <row r="21" spans="1:16" s="4" customFormat="1" ht="12.75" customHeight="1">
      <c r="A21" s="53">
        <v>3.4</v>
      </c>
      <c r="B21" s="49">
        <v>441020304</v>
      </c>
      <c r="C21" s="46" t="s">
        <v>31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61">
        <f t="shared" si="3"/>
        <v>0</v>
      </c>
    </row>
    <row r="22" spans="1:16" s="4" customFormat="1" ht="12.75" customHeight="1">
      <c r="A22" s="53">
        <v>3.5</v>
      </c>
      <c r="B22" s="49">
        <v>441020305</v>
      </c>
      <c r="C22" s="46" t="s">
        <v>44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61">
        <f t="shared" si="3"/>
        <v>0</v>
      </c>
    </row>
    <row r="23" spans="1:16" s="4" customFormat="1" ht="12.75" customHeight="1">
      <c r="A23" s="53">
        <v>3.6</v>
      </c>
      <c r="B23" s="49">
        <v>441020306</v>
      </c>
      <c r="C23" s="46" t="s">
        <v>45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61">
        <f t="shared" si="3"/>
        <v>0</v>
      </c>
    </row>
    <row r="24" spans="1:16" s="4" customFormat="1" ht="12.75" customHeight="1">
      <c r="A24" s="53">
        <v>3.7</v>
      </c>
      <c r="B24" s="49">
        <v>441020307</v>
      </c>
      <c r="C24" s="46" t="s">
        <v>46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61">
        <f t="shared" si="3"/>
        <v>0</v>
      </c>
    </row>
    <row r="25" spans="1:16" s="4" customFormat="1" ht="12.75" customHeight="1">
      <c r="A25" s="10"/>
      <c r="B25" s="32"/>
      <c r="C25" s="46" t="s">
        <v>61</v>
      </c>
      <c r="D25" s="33"/>
      <c r="E25" s="33"/>
      <c r="F25" s="33"/>
      <c r="G25" s="33"/>
      <c r="H25" s="33"/>
      <c r="I25" s="33"/>
      <c r="J25" s="33"/>
      <c r="K25" s="11"/>
      <c r="L25" s="11"/>
      <c r="M25" s="11"/>
      <c r="N25" s="11"/>
      <c r="O25" s="11"/>
      <c r="P25" s="62">
        <f>SUM(D25:O25)</f>
        <v>0</v>
      </c>
    </row>
    <row r="26" spans="1:16" s="4" customFormat="1" ht="12.75" customHeight="1">
      <c r="A26" s="10"/>
      <c r="B26" s="32"/>
      <c r="C26" s="46" t="s">
        <v>59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62">
        <f>SUM(D26:O26)</f>
        <v>0</v>
      </c>
    </row>
    <row r="27" spans="1:16" ht="12.75">
      <c r="A27" s="21"/>
      <c r="B27" s="22"/>
      <c r="C27" s="65" t="s">
        <v>52</v>
      </c>
      <c r="D27" s="64">
        <f aca="true" t="shared" si="4" ref="D27:O27">SUM(D18:D24)</f>
        <v>0</v>
      </c>
      <c r="E27" s="64">
        <f t="shared" si="4"/>
        <v>0</v>
      </c>
      <c r="F27" s="64">
        <f t="shared" si="4"/>
        <v>0</v>
      </c>
      <c r="G27" s="64">
        <f t="shared" si="4"/>
        <v>0</v>
      </c>
      <c r="H27" s="64">
        <f t="shared" si="4"/>
        <v>0</v>
      </c>
      <c r="I27" s="64">
        <f t="shared" si="4"/>
        <v>0</v>
      </c>
      <c r="J27" s="64">
        <f t="shared" si="4"/>
        <v>0</v>
      </c>
      <c r="K27" s="64">
        <f t="shared" si="4"/>
        <v>0</v>
      </c>
      <c r="L27" s="64">
        <f t="shared" si="4"/>
        <v>0</v>
      </c>
      <c r="M27" s="64">
        <f t="shared" si="4"/>
        <v>0</v>
      </c>
      <c r="N27" s="64">
        <f t="shared" si="4"/>
        <v>0</v>
      </c>
      <c r="O27" s="64">
        <f t="shared" si="4"/>
        <v>0</v>
      </c>
      <c r="P27" s="63">
        <f>SUM(P18:P24)</f>
        <v>0</v>
      </c>
    </row>
    <row r="28" spans="1:16" ht="16.5">
      <c r="A28" s="54">
        <v>4</v>
      </c>
      <c r="B28" s="55">
        <v>4410204</v>
      </c>
      <c r="C28" s="14" t="s">
        <v>19</v>
      </c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</row>
    <row r="29" spans="1:16" s="4" customFormat="1" ht="12.75" customHeight="1">
      <c r="A29" s="53">
        <v>4.1</v>
      </c>
      <c r="B29" s="49">
        <v>441020401</v>
      </c>
      <c r="C29" s="46" t="s">
        <v>41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61">
        <f aca="true" t="shared" si="5" ref="P29:P37">SUM(D29:O29)</f>
        <v>0</v>
      </c>
    </row>
    <row r="30" spans="1:16" s="4" customFormat="1" ht="19.5" customHeight="1">
      <c r="A30" s="53">
        <v>4.2</v>
      </c>
      <c r="B30" s="49">
        <v>441020402</v>
      </c>
      <c r="C30" s="48" t="s">
        <v>47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61">
        <f t="shared" si="5"/>
        <v>0</v>
      </c>
    </row>
    <row r="31" spans="1:16" s="4" customFormat="1" ht="19.5" customHeight="1">
      <c r="A31" s="119">
        <v>4.3</v>
      </c>
      <c r="B31" s="120">
        <v>441020403</v>
      </c>
      <c r="C31" s="121" t="s">
        <v>66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61">
        <f>SUM(D31:O31)</f>
        <v>0</v>
      </c>
    </row>
    <row r="32" spans="1:16" s="4" customFormat="1" ht="16.5">
      <c r="A32" s="119">
        <v>4.4</v>
      </c>
      <c r="B32" s="122">
        <v>441020404</v>
      </c>
      <c r="C32" s="123" t="s">
        <v>29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61">
        <f t="shared" si="5"/>
        <v>0</v>
      </c>
    </row>
    <row r="33" spans="1:16" s="4" customFormat="1" ht="12.75" customHeight="1">
      <c r="A33" s="119">
        <v>4.5</v>
      </c>
      <c r="B33" s="122">
        <v>441020405</v>
      </c>
      <c r="C33" s="121" t="s">
        <v>42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61">
        <f t="shared" si="5"/>
        <v>0</v>
      </c>
    </row>
    <row r="34" spans="1:16" s="4" customFormat="1" ht="12.75" customHeight="1">
      <c r="A34" s="119">
        <v>4.6</v>
      </c>
      <c r="B34" s="122">
        <v>441020406</v>
      </c>
      <c r="C34" s="121" t="s">
        <v>39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1">
        <f t="shared" si="5"/>
        <v>0</v>
      </c>
    </row>
    <row r="35" spans="1:16" s="4" customFormat="1" ht="12.75" customHeight="1">
      <c r="A35" s="119">
        <v>4.7</v>
      </c>
      <c r="B35" s="120">
        <v>441020407</v>
      </c>
      <c r="C35" s="121" t="s">
        <v>63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61">
        <f>SUM(D35:O35)</f>
        <v>0</v>
      </c>
    </row>
    <row r="36" spans="1:16" s="4" customFormat="1" ht="16.5">
      <c r="A36" s="119">
        <v>4.8</v>
      </c>
      <c r="B36" s="122">
        <v>441020408</v>
      </c>
      <c r="C36" s="123" t="s">
        <v>70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61">
        <f>SUM(D36:O36)</f>
        <v>0</v>
      </c>
    </row>
    <row r="37" spans="1:16" s="4" customFormat="1" ht="12.75" customHeight="1">
      <c r="A37" s="119">
        <v>4.9</v>
      </c>
      <c r="B37" s="122">
        <v>441020409</v>
      </c>
      <c r="C37" s="121" t="s">
        <v>49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61">
        <f t="shared" si="5"/>
        <v>0</v>
      </c>
    </row>
    <row r="38" spans="1:17" ht="12.75" customHeight="1">
      <c r="A38" s="10"/>
      <c r="B38" s="32"/>
      <c r="C38" s="46" t="s">
        <v>61</v>
      </c>
      <c r="D38" s="7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62">
        <f>SUM(D38:O38)</f>
        <v>0</v>
      </c>
      <c r="Q38" s="2" t="s">
        <v>25</v>
      </c>
    </row>
    <row r="39" spans="1:16" s="4" customFormat="1" ht="12.75" customHeight="1">
      <c r="A39" s="10"/>
      <c r="B39" s="32"/>
      <c r="C39" s="46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62">
        <f>SUM(D39:O39)</f>
        <v>0</v>
      </c>
    </row>
    <row r="40" spans="1:16" s="4" customFormat="1" ht="18" customHeight="1">
      <c r="A40" s="21" t="s">
        <v>25</v>
      </c>
      <c r="B40" s="22"/>
      <c r="C40" s="65" t="s">
        <v>57</v>
      </c>
      <c r="D40" s="64">
        <f>SUM(D29:D37)</f>
        <v>0</v>
      </c>
      <c r="E40" s="64">
        <f aca="true" t="shared" si="6" ref="E40:O40">SUM(E29:E37)</f>
        <v>0</v>
      </c>
      <c r="F40" s="64">
        <f t="shared" si="6"/>
        <v>0</v>
      </c>
      <c r="G40" s="64">
        <f t="shared" si="6"/>
        <v>0</v>
      </c>
      <c r="H40" s="64">
        <f t="shared" si="6"/>
        <v>0</v>
      </c>
      <c r="I40" s="64">
        <f t="shared" si="6"/>
        <v>0</v>
      </c>
      <c r="J40" s="64">
        <f t="shared" si="6"/>
        <v>0</v>
      </c>
      <c r="K40" s="64">
        <f t="shared" si="6"/>
        <v>0</v>
      </c>
      <c r="L40" s="64">
        <f t="shared" si="6"/>
        <v>0</v>
      </c>
      <c r="M40" s="64">
        <f t="shared" si="6"/>
        <v>0</v>
      </c>
      <c r="N40" s="64">
        <f t="shared" si="6"/>
        <v>0</v>
      </c>
      <c r="O40" s="64">
        <f t="shared" si="6"/>
        <v>0</v>
      </c>
      <c r="P40" s="63">
        <f>SUM(P29:P37)</f>
        <v>0</v>
      </c>
    </row>
    <row r="41" spans="1:16" s="4" customFormat="1" ht="19.5" customHeight="1">
      <c r="A41" s="54">
        <v>5</v>
      </c>
      <c r="B41" s="55">
        <v>4410205</v>
      </c>
      <c r="C41" s="14" t="s">
        <v>20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6"/>
    </row>
    <row r="42" spans="1:16" s="4" customFormat="1" ht="16.5">
      <c r="A42" s="128">
        <v>5.1</v>
      </c>
      <c r="B42" s="126">
        <v>441020501</v>
      </c>
      <c r="C42" s="127" t="s">
        <v>48</v>
      </c>
      <c r="D42" s="15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61">
        <f aca="true" t="shared" si="7" ref="P42:P50">SUM(D42:O42)</f>
        <v>0</v>
      </c>
    </row>
    <row r="43" spans="1:16" s="4" customFormat="1" ht="16.5">
      <c r="A43" s="128">
        <v>5.2</v>
      </c>
      <c r="B43" s="126">
        <v>441020502</v>
      </c>
      <c r="C43" s="127" t="s">
        <v>37</v>
      </c>
      <c r="D43" s="15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61">
        <f t="shared" si="7"/>
        <v>0</v>
      </c>
    </row>
    <row r="44" spans="1:16" s="4" customFormat="1" ht="12.75" customHeight="1">
      <c r="A44" s="128">
        <v>5.3</v>
      </c>
      <c r="B44" s="126">
        <v>441020503</v>
      </c>
      <c r="C44" s="125" t="s">
        <v>28</v>
      </c>
      <c r="D44" s="15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61">
        <f t="shared" si="7"/>
        <v>0</v>
      </c>
    </row>
    <row r="45" spans="1:16" s="4" customFormat="1" ht="16.5">
      <c r="A45" s="128">
        <v>5.4</v>
      </c>
      <c r="B45" s="126">
        <v>441020504</v>
      </c>
      <c r="C45" s="127" t="s">
        <v>38</v>
      </c>
      <c r="D45" s="15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61">
        <f t="shared" si="7"/>
        <v>0</v>
      </c>
    </row>
    <row r="46" spans="1:16" s="4" customFormat="1" ht="8.25">
      <c r="A46" s="128" t="s">
        <v>68</v>
      </c>
      <c r="B46" s="126"/>
      <c r="C46" s="127" t="s">
        <v>67</v>
      </c>
      <c r="D46" s="15"/>
      <c r="E46" s="11"/>
      <c r="F46" s="11"/>
      <c r="G46" s="33"/>
      <c r="H46" s="11"/>
      <c r="I46" s="11"/>
      <c r="J46" s="11"/>
      <c r="K46" s="11"/>
      <c r="L46" s="11"/>
      <c r="M46" s="11"/>
      <c r="N46" s="11"/>
      <c r="O46" s="11"/>
      <c r="P46" s="62">
        <f>SUM(D46:O46)</f>
        <v>0</v>
      </c>
    </row>
    <row r="47" spans="1:16" s="4" customFormat="1" ht="12.75" customHeight="1">
      <c r="A47" s="128">
        <v>5.5</v>
      </c>
      <c r="B47" s="126">
        <v>441020505</v>
      </c>
      <c r="C47" s="125" t="s">
        <v>39</v>
      </c>
      <c r="D47" s="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61">
        <f t="shared" si="7"/>
        <v>0</v>
      </c>
    </row>
    <row r="48" spans="1:16" s="4" customFormat="1" ht="12.75" customHeight="1">
      <c r="A48" s="128">
        <v>5.6</v>
      </c>
      <c r="B48" s="124">
        <v>441020506</v>
      </c>
      <c r="C48" s="125" t="s">
        <v>66</v>
      </c>
      <c r="D48" s="1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61">
        <f>SUM(D48:O48)</f>
        <v>0</v>
      </c>
    </row>
    <row r="49" spans="1:16" s="4" customFormat="1" ht="8.25">
      <c r="A49" s="128">
        <v>5.7</v>
      </c>
      <c r="B49" s="124">
        <v>441020507</v>
      </c>
      <c r="C49" s="125" t="s">
        <v>64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61">
        <f>SUM(D49:O49)</f>
        <v>0</v>
      </c>
    </row>
    <row r="50" spans="1:16" s="4" customFormat="1" ht="12.75" customHeight="1">
      <c r="A50" s="129">
        <v>5.8</v>
      </c>
      <c r="B50" s="124">
        <v>441020508</v>
      </c>
      <c r="C50" s="125" t="s">
        <v>65</v>
      </c>
      <c r="D50" s="15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61">
        <f t="shared" si="7"/>
        <v>0</v>
      </c>
    </row>
    <row r="51" spans="1:16" s="4" customFormat="1" ht="16.5">
      <c r="A51" s="128">
        <v>5.9</v>
      </c>
      <c r="B51" s="126">
        <v>441020509</v>
      </c>
      <c r="C51" s="127" t="s">
        <v>70</v>
      </c>
      <c r="D51" s="1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61">
        <f>SUM(D51:O51)</f>
        <v>0</v>
      </c>
    </row>
    <row r="52" spans="1:16" s="4" customFormat="1" ht="12.75" customHeight="1">
      <c r="A52" s="130">
        <v>5.1</v>
      </c>
      <c r="B52" s="126">
        <v>441020510</v>
      </c>
      <c r="C52" s="125" t="s">
        <v>49</v>
      </c>
      <c r="D52" s="1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61">
        <f>SUM(D52:O52)</f>
        <v>0</v>
      </c>
    </row>
    <row r="53" spans="1:16" ht="12.75" customHeight="1">
      <c r="A53" s="131"/>
      <c r="B53" s="124"/>
      <c r="C53" s="125" t="s">
        <v>61</v>
      </c>
      <c r="D53" s="33"/>
      <c r="E53" s="33"/>
      <c r="F53" s="33"/>
      <c r="G53" s="33"/>
      <c r="H53" s="111"/>
      <c r="I53" s="111"/>
      <c r="J53" s="111"/>
      <c r="K53" s="11"/>
      <c r="L53" s="11"/>
      <c r="M53" s="11"/>
      <c r="N53" s="11"/>
      <c r="O53" s="11"/>
      <c r="P53" s="62">
        <f>SUM(D53:O53)</f>
        <v>0</v>
      </c>
    </row>
    <row r="54" spans="1:16" s="4" customFormat="1" ht="12.75" customHeight="1">
      <c r="A54" s="131"/>
      <c r="B54" s="132"/>
      <c r="C54" s="125" t="s">
        <v>59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62">
        <f>SUM(D54:O54)</f>
        <v>0</v>
      </c>
    </row>
    <row r="55" spans="1:16" s="4" customFormat="1" ht="12" customHeight="1">
      <c r="A55" s="21"/>
      <c r="B55" s="22"/>
      <c r="C55" s="65" t="s">
        <v>56</v>
      </c>
      <c r="D55" s="64">
        <f aca="true" t="shared" si="8" ref="D55:P55">D42+D43+D44+D45+D47+D48+D49+D50+D51+D52</f>
        <v>0</v>
      </c>
      <c r="E55" s="64">
        <f t="shared" si="8"/>
        <v>0</v>
      </c>
      <c r="F55" s="64">
        <f t="shared" si="8"/>
        <v>0</v>
      </c>
      <c r="G55" s="64">
        <f t="shared" si="8"/>
        <v>0</v>
      </c>
      <c r="H55" s="64">
        <f t="shared" si="8"/>
        <v>0</v>
      </c>
      <c r="I55" s="64">
        <f t="shared" si="8"/>
        <v>0</v>
      </c>
      <c r="J55" s="64">
        <f t="shared" si="8"/>
        <v>0</v>
      </c>
      <c r="K55" s="64">
        <f t="shared" si="8"/>
        <v>0</v>
      </c>
      <c r="L55" s="64">
        <f t="shared" si="8"/>
        <v>0</v>
      </c>
      <c r="M55" s="64">
        <f t="shared" si="8"/>
        <v>0</v>
      </c>
      <c r="N55" s="64">
        <f t="shared" si="8"/>
        <v>0</v>
      </c>
      <c r="O55" s="64">
        <f t="shared" si="8"/>
        <v>0</v>
      </c>
      <c r="P55" s="64">
        <f t="shared" si="8"/>
        <v>0</v>
      </c>
    </row>
    <row r="56" spans="1:16" s="4" customFormat="1" ht="27" customHeight="1">
      <c r="A56" s="54">
        <v>6</v>
      </c>
      <c r="B56" s="55">
        <v>4410206</v>
      </c>
      <c r="C56" s="14" t="s">
        <v>32</v>
      </c>
      <c r="D56" s="164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6"/>
    </row>
    <row r="57" spans="1:16" s="4" customFormat="1" ht="16.5">
      <c r="A57" s="53">
        <v>6.1</v>
      </c>
      <c r="B57" s="50">
        <v>441020601</v>
      </c>
      <c r="C57" s="133" t="s">
        <v>48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61">
        <f aca="true" t="shared" si="9" ref="P57:P62">SUM(D57:O57)</f>
        <v>0</v>
      </c>
    </row>
    <row r="58" spans="1:16" s="4" customFormat="1" ht="12.75" customHeight="1">
      <c r="A58" s="53">
        <v>6.2</v>
      </c>
      <c r="B58" s="50">
        <v>441020602</v>
      </c>
      <c r="C58" s="125" t="s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61">
        <f t="shared" si="9"/>
        <v>0</v>
      </c>
    </row>
    <row r="59" spans="1:16" s="4" customFormat="1" ht="12.75" customHeight="1">
      <c r="A59" s="53">
        <v>6.3</v>
      </c>
      <c r="B59" s="50">
        <v>441020603</v>
      </c>
      <c r="C59" s="125" t="s">
        <v>28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61">
        <f t="shared" si="9"/>
        <v>0</v>
      </c>
    </row>
    <row r="60" spans="1:16" s="4" customFormat="1" ht="16.5">
      <c r="A60" s="52">
        <v>6.4</v>
      </c>
      <c r="B60" s="50">
        <v>441020604</v>
      </c>
      <c r="C60" s="134" t="s">
        <v>34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61">
        <f t="shared" si="9"/>
        <v>0</v>
      </c>
    </row>
    <row r="61" spans="1:16" s="4" customFormat="1" ht="16.5">
      <c r="A61" s="53">
        <v>6.5</v>
      </c>
      <c r="B61" s="50">
        <v>441020605</v>
      </c>
      <c r="C61" s="135" t="s">
        <v>70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61">
        <f t="shared" si="9"/>
        <v>0</v>
      </c>
    </row>
    <row r="62" spans="1:16" s="4" customFormat="1" ht="12.75" customHeight="1">
      <c r="A62" s="52">
        <v>6.6</v>
      </c>
      <c r="B62" s="50">
        <v>441020606</v>
      </c>
      <c r="C62" s="125" t="s">
        <v>49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61">
        <f t="shared" si="9"/>
        <v>0</v>
      </c>
    </row>
    <row r="63" spans="1:16" s="4" customFormat="1" ht="12.75" customHeight="1">
      <c r="A63" s="19"/>
      <c r="B63" s="51"/>
      <c r="C63" s="125" t="s">
        <v>61</v>
      </c>
      <c r="D63" s="33"/>
      <c r="E63" s="33"/>
      <c r="F63" s="33"/>
      <c r="G63" s="33"/>
      <c r="H63" s="33"/>
      <c r="I63" s="111"/>
      <c r="J63" s="111"/>
      <c r="K63" s="11"/>
      <c r="L63" s="11"/>
      <c r="M63" s="11"/>
      <c r="N63" s="11"/>
      <c r="O63" s="11"/>
      <c r="P63" s="62">
        <f>SUM(D63:O63)</f>
        <v>0</v>
      </c>
    </row>
    <row r="64" spans="1:16" s="4" customFormat="1" ht="12.75" customHeight="1">
      <c r="A64" s="19"/>
      <c r="B64" s="37"/>
      <c r="C64" s="125" t="s">
        <v>59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62">
        <f>SUM(D64:O64)</f>
        <v>0</v>
      </c>
    </row>
    <row r="65" spans="1:16" ht="12.75">
      <c r="A65" s="21" t="s">
        <v>25</v>
      </c>
      <c r="B65" s="22"/>
      <c r="C65" s="13" t="s">
        <v>55</v>
      </c>
      <c r="D65" s="64">
        <f>SUM(D57:D62)</f>
        <v>0</v>
      </c>
      <c r="E65" s="64">
        <f aca="true" t="shared" si="10" ref="E65:O65">SUM(E57:E62)</f>
        <v>0</v>
      </c>
      <c r="F65" s="64">
        <f t="shared" si="10"/>
        <v>0</v>
      </c>
      <c r="G65" s="64">
        <f t="shared" si="10"/>
        <v>0</v>
      </c>
      <c r="H65" s="64">
        <f t="shared" si="10"/>
        <v>0</v>
      </c>
      <c r="I65" s="64">
        <f t="shared" si="10"/>
        <v>0</v>
      </c>
      <c r="J65" s="64">
        <f t="shared" si="10"/>
        <v>0</v>
      </c>
      <c r="K65" s="64">
        <f t="shared" si="10"/>
        <v>0</v>
      </c>
      <c r="L65" s="64">
        <f t="shared" si="10"/>
        <v>0</v>
      </c>
      <c r="M65" s="64">
        <f t="shared" si="10"/>
        <v>0</v>
      </c>
      <c r="N65" s="64">
        <f t="shared" si="10"/>
        <v>0</v>
      </c>
      <c r="O65" s="64">
        <f t="shared" si="10"/>
        <v>0</v>
      </c>
      <c r="P65" s="63">
        <f>SUM(P57:P62)</f>
        <v>0</v>
      </c>
    </row>
    <row r="66" spans="1:16" ht="12.75">
      <c r="A66" s="54">
        <v>7</v>
      </c>
      <c r="B66" s="55">
        <v>4410207</v>
      </c>
      <c r="C66" s="14" t="s">
        <v>21</v>
      </c>
      <c r="D66" s="164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6"/>
    </row>
    <row r="67" spans="1:16" ht="16.5">
      <c r="A67" s="53">
        <v>7.1</v>
      </c>
      <c r="B67" s="49">
        <v>441020701</v>
      </c>
      <c r="C67" s="17" t="s">
        <v>29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61">
        <f aca="true" t="shared" si="11" ref="P67:P74">SUM(D67:O67)</f>
        <v>0</v>
      </c>
    </row>
    <row r="68" spans="1:16" ht="12.75">
      <c r="A68" s="128">
        <v>7.2</v>
      </c>
      <c r="B68" s="126">
        <v>441020702</v>
      </c>
      <c r="C68" s="125" t="s">
        <v>40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61">
        <f t="shared" si="11"/>
        <v>0</v>
      </c>
    </row>
    <row r="69" spans="1:16" ht="12.75">
      <c r="A69" s="128">
        <v>7.3</v>
      </c>
      <c r="B69" s="126">
        <v>441020703</v>
      </c>
      <c r="C69" s="125" t="s">
        <v>66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61">
        <f>SUM(D69:O69)</f>
        <v>0</v>
      </c>
    </row>
    <row r="70" spans="1:16" ht="12.75">
      <c r="A70" s="128">
        <v>7.4</v>
      </c>
      <c r="B70" s="126">
        <v>441020704</v>
      </c>
      <c r="C70" s="125" t="s">
        <v>65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61">
        <f>SUM(D70:O70)</f>
        <v>0</v>
      </c>
    </row>
    <row r="71" spans="1:16" ht="16.5">
      <c r="A71" s="128">
        <v>7.5</v>
      </c>
      <c r="B71" s="126">
        <v>441020705</v>
      </c>
      <c r="C71" s="136" t="s">
        <v>70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61">
        <f t="shared" si="11"/>
        <v>0</v>
      </c>
    </row>
    <row r="72" spans="1:16" ht="12.75">
      <c r="A72" s="128">
        <v>7.6</v>
      </c>
      <c r="B72" s="126">
        <v>441020706</v>
      </c>
      <c r="C72" s="125" t="s">
        <v>49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61">
        <f t="shared" si="11"/>
        <v>0</v>
      </c>
    </row>
    <row r="73" spans="1:16" ht="12.75" customHeight="1">
      <c r="A73" s="131"/>
      <c r="B73" s="132"/>
      <c r="C73" s="125" t="s">
        <v>61</v>
      </c>
      <c r="D73" s="33"/>
      <c r="E73" s="33"/>
      <c r="F73" s="33"/>
      <c r="G73" s="33"/>
      <c r="H73" s="111"/>
      <c r="I73" s="111"/>
      <c r="J73" s="111"/>
      <c r="K73" s="11"/>
      <c r="L73" s="11"/>
      <c r="M73" s="11"/>
      <c r="N73" s="11"/>
      <c r="O73" s="11"/>
      <c r="P73" s="62">
        <f t="shared" si="11"/>
        <v>0</v>
      </c>
    </row>
    <row r="74" spans="1:16" ht="12.75" customHeight="1">
      <c r="A74" s="131"/>
      <c r="B74" s="132"/>
      <c r="C74" s="125" t="s">
        <v>59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62">
        <f t="shared" si="11"/>
        <v>0</v>
      </c>
    </row>
    <row r="75" spans="1:16" ht="12.75">
      <c r="A75" s="21"/>
      <c r="B75" s="22"/>
      <c r="C75" s="65" t="s">
        <v>54</v>
      </c>
      <c r="D75" s="64">
        <f aca="true" t="shared" si="12" ref="D75:O75">SUM(D67:D72)</f>
        <v>0</v>
      </c>
      <c r="E75" s="64">
        <f t="shared" si="12"/>
        <v>0</v>
      </c>
      <c r="F75" s="64">
        <f t="shared" si="12"/>
        <v>0</v>
      </c>
      <c r="G75" s="64">
        <f t="shared" si="12"/>
        <v>0</v>
      </c>
      <c r="H75" s="64">
        <f t="shared" si="12"/>
        <v>0</v>
      </c>
      <c r="I75" s="64">
        <f>SUM(I67:I72)</f>
        <v>0</v>
      </c>
      <c r="J75" s="64">
        <f t="shared" si="12"/>
        <v>0</v>
      </c>
      <c r="K75" s="64">
        <f t="shared" si="12"/>
        <v>0</v>
      </c>
      <c r="L75" s="64">
        <f t="shared" si="12"/>
        <v>0</v>
      </c>
      <c r="M75" s="64">
        <f t="shared" si="12"/>
        <v>0</v>
      </c>
      <c r="N75" s="64">
        <f t="shared" si="12"/>
        <v>0</v>
      </c>
      <c r="O75" s="64">
        <f t="shared" si="12"/>
        <v>0</v>
      </c>
      <c r="P75" s="63">
        <f>SUM(P67:P72)</f>
        <v>0</v>
      </c>
    </row>
    <row r="76" spans="1:16" s="4" customFormat="1" ht="18" customHeight="1">
      <c r="A76" s="54">
        <v>8</v>
      </c>
      <c r="B76" s="55">
        <v>4410208</v>
      </c>
      <c r="C76" s="14" t="s">
        <v>33</v>
      </c>
      <c r="D76" s="164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6"/>
    </row>
    <row r="77" spans="1:16" s="4" customFormat="1" ht="16.5">
      <c r="A77" s="53">
        <v>8.1</v>
      </c>
      <c r="B77" s="50">
        <v>441020801</v>
      </c>
      <c r="C77" s="18" t="s">
        <v>48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>
        <f aca="true" t="shared" si="13" ref="P77:P85">SUM(D77:O77)</f>
        <v>0</v>
      </c>
    </row>
    <row r="78" spans="1:16" s="4" customFormat="1" ht="12.75" customHeight="1">
      <c r="A78" s="53">
        <v>8.2</v>
      </c>
      <c r="B78" s="50">
        <v>441020802</v>
      </c>
      <c r="C78" s="46" t="s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>
        <f t="shared" si="13"/>
        <v>0</v>
      </c>
    </row>
    <row r="79" spans="1:16" s="4" customFormat="1" ht="12.75" customHeight="1">
      <c r="A79" s="53">
        <v>8.3</v>
      </c>
      <c r="B79" s="50">
        <v>441020803</v>
      </c>
      <c r="C79" s="46" t="s">
        <v>28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>
        <f t="shared" si="13"/>
        <v>0</v>
      </c>
    </row>
    <row r="80" spans="1:16" s="4" customFormat="1" ht="16.5">
      <c r="A80" s="52">
        <v>8.4</v>
      </c>
      <c r="B80" s="50">
        <v>441020804</v>
      </c>
      <c r="C80" s="16" t="s">
        <v>34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20">
        <f t="shared" si="13"/>
        <v>0</v>
      </c>
    </row>
    <row r="81" spans="1:16" s="4" customFormat="1" ht="12.75" customHeight="1">
      <c r="A81" s="52">
        <v>8.5</v>
      </c>
      <c r="B81" s="50">
        <v>441020805</v>
      </c>
      <c r="C81" s="47" t="s">
        <v>35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20">
        <f t="shared" si="13"/>
        <v>0</v>
      </c>
    </row>
    <row r="82" spans="1:16" s="4" customFormat="1" ht="16.5">
      <c r="A82" s="53">
        <v>8.6</v>
      </c>
      <c r="B82" s="50">
        <v>441020806</v>
      </c>
      <c r="C82" s="17" t="s">
        <v>70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>
        <f t="shared" si="13"/>
        <v>0</v>
      </c>
    </row>
    <row r="83" spans="1:16" s="4" customFormat="1" ht="12.75" customHeight="1">
      <c r="A83" s="52">
        <v>8.7</v>
      </c>
      <c r="B83" s="50">
        <v>441020807</v>
      </c>
      <c r="C83" s="47" t="s">
        <v>49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20">
        <f t="shared" si="13"/>
        <v>0</v>
      </c>
    </row>
    <row r="84" spans="1:16" s="4" customFormat="1" ht="12.75" customHeight="1">
      <c r="A84" s="19"/>
      <c r="B84" s="37"/>
      <c r="C84" s="47" t="s">
        <v>61</v>
      </c>
      <c r="D84" s="34"/>
      <c r="E84" s="34"/>
      <c r="F84" s="34"/>
      <c r="G84" s="34"/>
      <c r="H84" s="112"/>
      <c r="I84" s="112"/>
      <c r="J84" s="112"/>
      <c r="K84" s="15"/>
      <c r="L84" s="15"/>
      <c r="M84" s="15"/>
      <c r="N84" s="15"/>
      <c r="O84" s="15"/>
      <c r="P84" s="38">
        <f>SUM(D84:O84)</f>
        <v>0</v>
      </c>
    </row>
    <row r="85" spans="1:16" s="4" customFormat="1" ht="12.75" customHeight="1">
      <c r="A85" s="19"/>
      <c r="B85" s="37"/>
      <c r="C85" s="47" t="s">
        <v>59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8">
        <f t="shared" si="13"/>
        <v>0</v>
      </c>
    </row>
    <row r="86" spans="1:16" ht="12.75" customHeight="1">
      <c r="A86" s="21"/>
      <c r="B86" s="22"/>
      <c r="C86" s="13" t="s">
        <v>53</v>
      </c>
      <c r="D86" s="64">
        <f>SUM(D77:D83)</f>
        <v>0</v>
      </c>
      <c r="E86" s="64">
        <f aca="true" t="shared" si="14" ref="E86:O86">SUM(E77:E83)</f>
        <v>0</v>
      </c>
      <c r="F86" s="64">
        <f t="shared" si="14"/>
        <v>0</v>
      </c>
      <c r="G86" s="64">
        <f t="shared" si="14"/>
        <v>0</v>
      </c>
      <c r="H86" s="64">
        <f t="shared" si="14"/>
        <v>0</v>
      </c>
      <c r="I86" s="64">
        <f t="shared" si="14"/>
        <v>0</v>
      </c>
      <c r="J86" s="64">
        <f t="shared" si="14"/>
        <v>0</v>
      </c>
      <c r="K86" s="64">
        <f t="shared" si="14"/>
        <v>0</v>
      </c>
      <c r="L86" s="64">
        <f t="shared" si="14"/>
        <v>0</v>
      </c>
      <c r="M86" s="64">
        <f t="shared" si="14"/>
        <v>0</v>
      </c>
      <c r="N86" s="64">
        <f t="shared" si="14"/>
        <v>0</v>
      </c>
      <c r="O86" s="64">
        <f t="shared" si="14"/>
        <v>0</v>
      </c>
      <c r="P86" s="63">
        <f>SUM(P77:P83)</f>
        <v>0</v>
      </c>
    </row>
    <row r="87" spans="1:16" ht="16.5">
      <c r="A87" s="54">
        <v>14</v>
      </c>
      <c r="B87" s="55">
        <v>4410214</v>
      </c>
      <c r="C87" s="14" t="s">
        <v>149</v>
      </c>
      <c r="D87" s="164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6"/>
    </row>
    <row r="88" spans="1:16" ht="16.5">
      <c r="A88" s="142"/>
      <c r="B88" s="143"/>
      <c r="C88" s="144" t="s">
        <v>165</v>
      </c>
      <c r="D88" s="169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1"/>
    </row>
    <row r="89" spans="1:17" ht="12.75">
      <c r="A89" s="117">
        <v>14.099999999999998</v>
      </c>
      <c r="B89" s="138">
        <v>441021401</v>
      </c>
      <c r="C89" s="139" t="s">
        <v>150</v>
      </c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1">
        <f>SUM(D89:O89)</f>
        <v>0</v>
      </c>
      <c r="Q89" s="147"/>
    </row>
    <row r="90" spans="1:17" ht="12.75">
      <c r="A90" s="117">
        <v>14.199999999999998</v>
      </c>
      <c r="B90" s="138">
        <v>441021402</v>
      </c>
      <c r="C90" s="139" t="s">
        <v>151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1">
        <f aca="true" t="shared" si="15" ref="P90:P96">SUM(D90:O90)</f>
        <v>0</v>
      </c>
      <c r="Q90" s="147"/>
    </row>
    <row r="91" spans="1:17" ht="12.75">
      <c r="A91" s="117">
        <v>14.299999999999997</v>
      </c>
      <c r="B91" s="138">
        <v>441021403</v>
      </c>
      <c r="C91" s="139" t="s">
        <v>156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1">
        <f t="shared" si="15"/>
        <v>0</v>
      </c>
      <c r="Q91" s="147"/>
    </row>
    <row r="92" spans="1:17" ht="12.75">
      <c r="A92" s="117">
        <v>14.399999999999997</v>
      </c>
      <c r="B92" s="138">
        <v>441021404</v>
      </c>
      <c r="C92" s="139" t="s">
        <v>155</v>
      </c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1">
        <f t="shared" si="15"/>
        <v>0</v>
      </c>
      <c r="Q92" s="147"/>
    </row>
    <row r="93" spans="1:17" ht="16.5">
      <c r="A93" s="117">
        <v>14.499999999999996</v>
      </c>
      <c r="B93" s="138">
        <v>441021405</v>
      </c>
      <c r="C93" s="133" t="s">
        <v>48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1">
        <f t="shared" si="15"/>
        <v>0</v>
      </c>
      <c r="Q93" s="147"/>
    </row>
    <row r="94" spans="1:17" ht="12.75">
      <c r="A94" s="117">
        <v>14.599999999999996</v>
      </c>
      <c r="B94" s="138">
        <v>441021406</v>
      </c>
      <c r="C94" s="125" t="s">
        <v>50</v>
      </c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1">
        <f t="shared" si="15"/>
        <v>0</v>
      </c>
      <c r="Q94" s="147"/>
    </row>
    <row r="95" spans="1:17" ht="12.75">
      <c r="A95" s="117">
        <v>14.699999999999996</v>
      </c>
      <c r="B95" s="138">
        <v>441021407</v>
      </c>
      <c r="C95" s="125" t="s">
        <v>28</v>
      </c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1">
        <f t="shared" si="15"/>
        <v>0</v>
      </c>
      <c r="Q95" s="147"/>
    </row>
    <row r="96" spans="1:17" ht="16.5">
      <c r="A96" s="117">
        <v>14.799999999999995</v>
      </c>
      <c r="B96" s="138">
        <v>441021408</v>
      </c>
      <c r="C96" s="134" t="s">
        <v>34</v>
      </c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1">
        <f t="shared" si="15"/>
        <v>0</v>
      </c>
      <c r="Q96" s="147"/>
    </row>
    <row r="97" spans="1:17" ht="16.5">
      <c r="A97" s="117">
        <v>14.899999999999995</v>
      </c>
      <c r="B97" s="138">
        <v>441021409</v>
      </c>
      <c r="C97" s="135" t="s">
        <v>70</v>
      </c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1">
        <f aca="true" t="shared" si="16" ref="P97:P127">SUM(D97:O97)</f>
        <v>0</v>
      </c>
      <c r="Q97" s="147"/>
    </row>
    <row r="98" spans="1:17" ht="12.75">
      <c r="A98" s="118">
        <v>14.1</v>
      </c>
      <c r="B98" s="138">
        <v>441021410</v>
      </c>
      <c r="C98" s="139" t="s">
        <v>152</v>
      </c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1">
        <f t="shared" si="16"/>
        <v>0</v>
      </c>
      <c r="Q98" s="147"/>
    </row>
    <row r="99" spans="1:17" ht="12.75">
      <c r="A99" s="145"/>
      <c r="B99" s="143"/>
      <c r="C99" s="146" t="s">
        <v>164</v>
      </c>
      <c r="D99" s="169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47"/>
    </row>
    <row r="100" spans="1:17" ht="12.75">
      <c r="A100" s="118">
        <v>14.11</v>
      </c>
      <c r="B100" s="138">
        <v>441021411</v>
      </c>
      <c r="C100" s="46" t="s">
        <v>41</v>
      </c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1">
        <f t="shared" si="16"/>
        <v>0</v>
      </c>
      <c r="Q100" s="147"/>
    </row>
    <row r="101" spans="1:17" ht="16.5">
      <c r="A101" s="118">
        <v>14.12</v>
      </c>
      <c r="B101" s="138">
        <v>441021412</v>
      </c>
      <c r="C101" s="48" t="s">
        <v>47</v>
      </c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1">
        <f t="shared" si="16"/>
        <v>0</v>
      </c>
      <c r="Q101" s="147"/>
    </row>
    <row r="102" spans="1:17" ht="12.75">
      <c r="A102" s="118">
        <v>14.129999999999999</v>
      </c>
      <c r="B102" s="138">
        <v>441021413</v>
      </c>
      <c r="C102" s="121" t="s">
        <v>66</v>
      </c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1">
        <f t="shared" si="16"/>
        <v>0</v>
      </c>
      <c r="Q102" s="147"/>
    </row>
    <row r="103" spans="1:17" ht="16.5">
      <c r="A103" s="118">
        <v>14.139999999999999</v>
      </c>
      <c r="B103" s="138">
        <v>441021414</v>
      </c>
      <c r="C103" s="123" t="s">
        <v>29</v>
      </c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1">
        <f t="shared" si="16"/>
        <v>0</v>
      </c>
      <c r="Q103" s="147"/>
    </row>
    <row r="104" spans="1:17" ht="12.75">
      <c r="A104" s="118">
        <v>14.149999999999999</v>
      </c>
      <c r="B104" s="138">
        <v>441021415</v>
      </c>
      <c r="C104" s="121" t="s">
        <v>39</v>
      </c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1">
        <f t="shared" si="16"/>
        <v>0</v>
      </c>
      <c r="Q104" s="147"/>
    </row>
    <row r="105" spans="1:17" ht="12.75">
      <c r="A105" s="118">
        <v>14.159999999999998</v>
      </c>
      <c r="B105" s="138">
        <v>441021416</v>
      </c>
      <c r="C105" s="121" t="s">
        <v>63</v>
      </c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1">
        <f t="shared" si="16"/>
        <v>0</v>
      </c>
      <c r="Q105" s="147"/>
    </row>
    <row r="106" spans="1:17" ht="16.5">
      <c r="A106" s="118">
        <v>14.169999999999998</v>
      </c>
      <c r="B106" s="138">
        <v>441021417</v>
      </c>
      <c r="C106" s="123" t="s">
        <v>70</v>
      </c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1">
        <f t="shared" si="16"/>
        <v>0</v>
      </c>
      <c r="Q106" s="147"/>
    </row>
    <row r="107" spans="1:17" ht="16.5">
      <c r="A107" s="145"/>
      <c r="B107" s="143"/>
      <c r="C107" s="144" t="s">
        <v>166</v>
      </c>
      <c r="D107" s="169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47"/>
    </row>
    <row r="108" spans="1:16" ht="12.75">
      <c r="A108" s="118">
        <v>14.18</v>
      </c>
      <c r="B108" s="138">
        <v>441021418</v>
      </c>
      <c r="C108" s="139" t="s">
        <v>153</v>
      </c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8">
        <f t="shared" si="16"/>
        <v>0</v>
      </c>
    </row>
    <row r="109" spans="1:17" ht="12.75">
      <c r="A109" s="118">
        <v>14.19</v>
      </c>
      <c r="B109" s="138">
        <v>441021419</v>
      </c>
      <c r="C109" s="139" t="s">
        <v>154</v>
      </c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1">
        <f t="shared" si="16"/>
        <v>0</v>
      </c>
      <c r="Q109" s="147"/>
    </row>
    <row r="110" spans="1:17" ht="12.75">
      <c r="A110" s="118">
        <v>14.2</v>
      </c>
      <c r="B110" s="138">
        <v>441021420</v>
      </c>
      <c r="C110" s="139" t="s">
        <v>157</v>
      </c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1">
        <f t="shared" si="16"/>
        <v>0</v>
      </c>
      <c r="Q110" s="147"/>
    </row>
    <row r="111" spans="1:17" ht="16.5">
      <c r="A111" s="118">
        <v>14.209999999999999</v>
      </c>
      <c r="B111" s="138">
        <v>441021421</v>
      </c>
      <c r="C111" s="18" t="s">
        <v>48</v>
      </c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1">
        <f t="shared" si="16"/>
        <v>0</v>
      </c>
      <c r="Q111" s="147"/>
    </row>
    <row r="112" spans="1:17" ht="12.75">
      <c r="A112" s="118">
        <v>14.219999999999999</v>
      </c>
      <c r="B112" s="138">
        <v>441021422</v>
      </c>
      <c r="C112" s="46" t="s">
        <v>50</v>
      </c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1">
        <f t="shared" si="16"/>
        <v>0</v>
      </c>
      <c r="Q112" s="147"/>
    </row>
    <row r="113" spans="1:17" ht="12.75">
      <c r="A113" s="118">
        <v>14.229999999999999</v>
      </c>
      <c r="B113" s="138">
        <v>441021423</v>
      </c>
      <c r="C113" s="46" t="s">
        <v>28</v>
      </c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1">
        <f t="shared" si="16"/>
        <v>0</v>
      </c>
      <c r="Q113" s="147"/>
    </row>
    <row r="114" spans="1:17" ht="16.5">
      <c r="A114" s="118">
        <v>14.239999999999998</v>
      </c>
      <c r="B114" s="138">
        <v>441021424</v>
      </c>
      <c r="C114" s="16" t="s">
        <v>34</v>
      </c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1">
        <f t="shared" si="16"/>
        <v>0</v>
      </c>
      <c r="Q114" s="147"/>
    </row>
    <row r="115" spans="1:17" ht="12.75">
      <c r="A115" s="118">
        <v>14.249999999999998</v>
      </c>
      <c r="B115" s="138">
        <v>441021425</v>
      </c>
      <c r="C115" s="47" t="s">
        <v>35</v>
      </c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1">
        <f t="shared" si="16"/>
        <v>0</v>
      </c>
      <c r="Q115" s="147"/>
    </row>
    <row r="116" spans="1:16" ht="16.5">
      <c r="A116" s="118">
        <v>14.259999999999998</v>
      </c>
      <c r="B116" s="138">
        <v>441021426</v>
      </c>
      <c r="C116" s="17" t="s">
        <v>70</v>
      </c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8">
        <f t="shared" si="16"/>
        <v>0</v>
      </c>
    </row>
    <row r="117" spans="1:16" ht="12.75">
      <c r="A117" s="145"/>
      <c r="B117" s="143"/>
      <c r="C117" s="161" t="s">
        <v>167</v>
      </c>
      <c r="D117" s="172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</row>
    <row r="118" spans="1:17" ht="12.75">
      <c r="A118" s="118">
        <v>14.269999999999998</v>
      </c>
      <c r="B118" s="138">
        <v>441021427</v>
      </c>
      <c r="C118" s="121" t="s">
        <v>167</v>
      </c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1">
        <f t="shared" si="16"/>
        <v>0</v>
      </c>
      <c r="Q118" s="147"/>
    </row>
    <row r="119" spans="1:17" ht="16.5">
      <c r="A119" s="145"/>
      <c r="B119" s="143"/>
      <c r="C119" s="146" t="s">
        <v>162</v>
      </c>
      <c r="D119" s="162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47"/>
    </row>
    <row r="120" spans="1:17" ht="12.75">
      <c r="A120" s="118">
        <v>14.280000000000001</v>
      </c>
      <c r="B120" s="138">
        <v>441021428</v>
      </c>
      <c r="C120" s="137" t="s">
        <v>163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49">
        <f t="shared" si="16"/>
        <v>0</v>
      </c>
      <c r="Q120" s="147"/>
    </row>
    <row r="121" spans="1:17" ht="12.75" customHeight="1">
      <c r="A121" s="118">
        <v>14.290000000000001</v>
      </c>
      <c r="B121" s="138">
        <v>441021429</v>
      </c>
      <c r="C121" s="46" t="s">
        <v>43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49">
        <f t="shared" si="16"/>
        <v>0</v>
      </c>
      <c r="Q121" s="147"/>
    </row>
    <row r="122" spans="1:17" ht="12.75" customHeight="1">
      <c r="A122" s="118">
        <v>14.3</v>
      </c>
      <c r="B122" s="138">
        <v>441021430</v>
      </c>
      <c r="C122" s="46" t="s">
        <v>71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49">
        <f t="shared" si="16"/>
        <v>0</v>
      </c>
      <c r="Q122" s="147"/>
    </row>
    <row r="123" spans="1:17" ht="12.75" customHeight="1">
      <c r="A123" s="118">
        <v>14.31</v>
      </c>
      <c r="B123" s="138">
        <v>441021431</v>
      </c>
      <c r="C123" s="46" t="s">
        <v>30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49">
        <f t="shared" si="16"/>
        <v>0</v>
      </c>
      <c r="Q123" s="147"/>
    </row>
    <row r="124" spans="1:17" ht="12.75" customHeight="1">
      <c r="A124" s="118">
        <v>14.32</v>
      </c>
      <c r="B124" s="138">
        <v>441021432</v>
      </c>
      <c r="C124" s="46" t="s">
        <v>31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49">
        <f t="shared" si="16"/>
        <v>0</v>
      </c>
      <c r="Q124" s="147"/>
    </row>
    <row r="125" spans="1:16" ht="12.75" customHeight="1">
      <c r="A125" s="118">
        <v>14.33</v>
      </c>
      <c r="B125" s="138">
        <v>441021433</v>
      </c>
      <c r="C125" s="46" t="s">
        <v>44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2">
        <f t="shared" si="16"/>
        <v>0</v>
      </c>
    </row>
    <row r="126" spans="1:17" ht="12.75" customHeight="1">
      <c r="A126" s="118">
        <v>14.34</v>
      </c>
      <c r="B126" s="138">
        <v>441021434</v>
      </c>
      <c r="C126" s="46" t="s">
        <v>45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49">
        <f t="shared" si="16"/>
        <v>0</v>
      </c>
      <c r="Q126" s="147"/>
    </row>
    <row r="127" spans="1:17" ht="12.75" customHeight="1">
      <c r="A127" s="118">
        <v>14.35</v>
      </c>
      <c r="B127" s="138">
        <v>441021435</v>
      </c>
      <c r="C127" s="46" t="s">
        <v>46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49">
        <f t="shared" si="16"/>
        <v>0</v>
      </c>
      <c r="Q127" s="147"/>
    </row>
    <row r="128" spans="1:17" ht="12.75" customHeight="1">
      <c r="A128" s="53"/>
      <c r="B128" s="138"/>
      <c r="C128" s="47" t="s">
        <v>61</v>
      </c>
      <c r="D128" s="34">
        <v>0</v>
      </c>
      <c r="E128" s="34">
        <v>0</v>
      </c>
      <c r="F128" s="34">
        <v>0</v>
      </c>
      <c r="G128" s="34">
        <v>0</v>
      </c>
      <c r="H128" s="112">
        <v>0</v>
      </c>
      <c r="I128" s="112">
        <v>0</v>
      </c>
      <c r="J128" s="112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150">
        <f>SUM(D128:O128)</f>
        <v>0</v>
      </c>
      <c r="Q128" s="147"/>
    </row>
    <row r="129" spans="1:17" ht="12.75" customHeight="1">
      <c r="A129" s="53"/>
      <c r="B129" s="138"/>
      <c r="C129" s="47" t="s">
        <v>59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150">
        <f>SUM(D129:O129)</f>
        <v>0</v>
      </c>
      <c r="Q129" s="147"/>
    </row>
    <row r="130" spans="1:17" ht="12.75" customHeight="1" thickBot="1">
      <c r="A130" s="113"/>
      <c r="B130" s="114"/>
      <c r="C130" s="115" t="s">
        <v>158</v>
      </c>
      <c r="D130" s="116">
        <f>SUM(D119:D127)</f>
        <v>0</v>
      </c>
      <c r="E130" s="116">
        <f aca="true" t="shared" si="17" ref="E130:P130">SUM(E119:E127)</f>
        <v>0</v>
      </c>
      <c r="F130" s="116">
        <f t="shared" si="17"/>
        <v>0</v>
      </c>
      <c r="G130" s="116">
        <f t="shared" si="17"/>
        <v>0</v>
      </c>
      <c r="H130" s="116">
        <f t="shared" si="17"/>
        <v>0</v>
      </c>
      <c r="I130" s="116">
        <f t="shared" si="17"/>
        <v>0</v>
      </c>
      <c r="J130" s="116">
        <f t="shared" si="17"/>
        <v>0</v>
      </c>
      <c r="K130" s="116">
        <f t="shared" si="17"/>
        <v>0</v>
      </c>
      <c r="L130" s="116">
        <f t="shared" si="17"/>
        <v>0</v>
      </c>
      <c r="M130" s="116">
        <f t="shared" si="17"/>
        <v>0</v>
      </c>
      <c r="N130" s="116">
        <f t="shared" si="17"/>
        <v>0</v>
      </c>
      <c r="O130" s="116">
        <f t="shared" si="17"/>
        <v>0</v>
      </c>
      <c r="P130" s="151">
        <f t="shared" si="17"/>
        <v>0</v>
      </c>
      <c r="Q130" s="147"/>
    </row>
    <row r="131" spans="1:17" ht="13.5" thickBot="1">
      <c r="A131" s="28"/>
      <c r="B131" s="40"/>
      <c r="C131" s="70" t="s">
        <v>159</v>
      </c>
      <c r="D131" s="66">
        <f aca="true" t="shared" si="18" ref="D131:P131">+D16+D27+D40+D55+D65+D75+D86+D130</f>
        <v>0</v>
      </c>
      <c r="E131" s="66">
        <f t="shared" si="18"/>
        <v>0</v>
      </c>
      <c r="F131" s="66">
        <f t="shared" si="18"/>
        <v>0</v>
      </c>
      <c r="G131" s="66">
        <f t="shared" si="18"/>
        <v>0</v>
      </c>
      <c r="H131" s="66">
        <f t="shared" si="18"/>
        <v>0</v>
      </c>
      <c r="I131" s="66">
        <f t="shared" si="18"/>
        <v>0</v>
      </c>
      <c r="J131" s="66">
        <f t="shared" si="18"/>
        <v>0</v>
      </c>
      <c r="K131" s="66">
        <f t="shared" si="18"/>
        <v>0</v>
      </c>
      <c r="L131" s="66">
        <f t="shared" si="18"/>
        <v>0</v>
      </c>
      <c r="M131" s="66">
        <f t="shared" si="18"/>
        <v>0</v>
      </c>
      <c r="N131" s="66">
        <f t="shared" si="18"/>
        <v>0</v>
      </c>
      <c r="O131" s="66">
        <f t="shared" si="18"/>
        <v>0</v>
      </c>
      <c r="P131" s="152">
        <f t="shared" si="18"/>
        <v>0</v>
      </c>
      <c r="Q131" s="147"/>
    </row>
    <row r="132" spans="1:17" ht="12.75" customHeight="1">
      <c r="A132" s="35"/>
      <c r="B132" s="41"/>
      <c r="C132" s="69" t="s">
        <v>16</v>
      </c>
      <c r="D132" s="67">
        <f aca="true" t="shared" si="19" ref="D132:O132">D7+D8-D131</f>
        <v>0</v>
      </c>
      <c r="E132" s="67">
        <f t="shared" si="19"/>
        <v>0</v>
      </c>
      <c r="F132" s="67">
        <f t="shared" si="19"/>
        <v>0</v>
      </c>
      <c r="G132" s="67">
        <f t="shared" si="19"/>
        <v>0</v>
      </c>
      <c r="H132" s="67">
        <f t="shared" si="19"/>
        <v>0</v>
      </c>
      <c r="I132" s="67">
        <f t="shared" si="19"/>
        <v>0</v>
      </c>
      <c r="J132" s="67">
        <f t="shared" si="19"/>
        <v>0</v>
      </c>
      <c r="K132" s="67">
        <f t="shared" si="19"/>
        <v>0</v>
      </c>
      <c r="L132" s="67">
        <f t="shared" si="19"/>
        <v>0</v>
      </c>
      <c r="M132" s="67">
        <f t="shared" si="19"/>
        <v>0</v>
      </c>
      <c r="N132" s="67">
        <f t="shared" si="19"/>
        <v>0</v>
      </c>
      <c r="O132" s="68">
        <f t="shared" si="19"/>
        <v>0</v>
      </c>
      <c r="P132" s="36"/>
      <c r="Q132" s="147"/>
    </row>
    <row r="133" spans="1:17" ht="12.75" customHeight="1" thickBot="1">
      <c r="A133" s="159"/>
      <c r="B133" s="158"/>
      <c r="C133" s="157" t="s">
        <v>60</v>
      </c>
      <c r="D133" s="39">
        <f aca="true" t="shared" si="20" ref="D133:P133">SUM(D15+D26+D39+D54+D64+D74+D85+D129)</f>
        <v>0</v>
      </c>
      <c r="E133" s="39">
        <f t="shared" si="20"/>
        <v>0</v>
      </c>
      <c r="F133" s="39">
        <f t="shared" si="20"/>
        <v>0</v>
      </c>
      <c r="G133" s="156">
        <f t="shared" si="20"/>
        <v>0</v>
      </c>
      <c r="H133" s="154">
        <f t="shared" si="20"/>
        <v>0</v>
      </c>
      <c r="I133" s="156">
        <f t="shared" si="20"/>
        <v>0</v>
      </c>
      <c r="J133" s="154">
        <f t="shared" si="20"/>
        <v>0</v>
      </c>
      <c r="K133" s="156">
        <f t="shared" si="20"/>
        <v>0</v>
      </c>
      <c r="L133" s="154">
        <f t="shared" si="20"/>
        <v>0</v>
      </c>
      <c r="M133" s="156">
        <f t="shared" si="20"/>
        <v>0</v>
      </c>
      <c r="N133" s="154">
        <f t="shared" si="20"/>
        <v>0</v>
      </c>
      <c r="O133" s="154">
        <f t="shared" si="20"/>
        <v>0</v>
      </c>
      <c r="P133" s="153">
        <f t="shared" si="20"/>
        <v>0</v>
      </c>
      <c r="Q133" s="147"/>
    </row>
    <row r="134" spans="2:15" ht="12.75" customHeight="1">
      <c r="B134" s="155" t="s">
        <v>69</v>
      </c>
      <c r="H134" s="155"/>
      <c r="J134" s="155"/>
      <c r="L134" s="155"/>
      <c r="N134" s="155"/>
      <c r="O134" s="155"/>
    </row>
    <row r="142" ht="12.75">
      <c r="B142" s="160"/>
    </row>
  </sheetData>
  <sheetProtection/>
  <mergeCells count="19">
    <mergeCell ref="G2:H2"/>
    <mergeCell ref="D117:P117"/>
    <mergeCell ref="A7:A8"/>
    <mergeCell ref="D56:P56"/>
    <mergeCell ref="D17:P17"/>
    <mergeCell ref="D41:P41"/>
    <mergeCell ref="G4:H4"/>
    <mergeCell ref="D99:P99"/>
    <mergeCell ref="D107:P107"/>
    <mergeCell ref="D119:P119"/>
    <mergeCell ref="D87:P87"/>
    <mergeCell ref="D66:P66"/>
    <mergeCell ref="D76:P76"/>
    <mergeCell ref="A1:P1"/>
    <mergeCell ref="A3:P3"/>
    <mergeCell ref="D5:O5"/>
    <mergeCell ref="C5:C6"/>
    <mergeCell ref="A5:A6"/>
    <mergeCell ref="D88:P88"/>
  </mergeCells>
  <printOptions horizontalCentered="1"/>
  <pageMargins left="0.3937007874015748" right="0.3937007874015748" top="0.31496062992125984" bottom="0.3937007874015748" header="0" footer="0"/>
  <pageSetup horizontalDpi="600" verticalDpi="600" orientation="landscape" scale="80" r:id="rId2"/>
  <headerFooter alignWithMargins="0">
    <oddHeader>&amp;RAnexo 1</oddHeader>
    <oddFooter>&amp;R&amp;8página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1.57421875" style="0" bestFit="1" customWidth="1"/>
    <col min="2" max="2" width="9.140625" style="0" customWidth="1"/>
    <col min="3" max="3" width="10.421875" style="0" bestFit="1" customWidth="1"/>
    <col min="4" max="4" width="9.140625" style="0" customWidth="1"/>
    <col min="5" max="5" width="10.421875" style="0" bestFit="1" customWidth="1"/>
    <col min="6" max="6" width="9.140625" style="0" customWidth="1"/>
    <col min="7" max="7" width="10.421875" style="0" bestFit="1" customWidth="1"/>
    <col min="8" max="8" width="9.140625" style="0" customWidth="1"/>
    <col min="9" max="9" width="9.140625" style="0" bestFit="1" customWidth="1"/>
    <col min="10" max="10" width="9.140625" style="0" customWidth="1"/>
    <col min="11" max="11" width="9.140625" style="0" bestFit="1" customWidth="1"/>
  </cols>
  <sheetData>
    <row r="1" spans="1:27" ht="15.75">
      <c r="A1" s="183" t="s">
        <v>72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</row>
    <row r="2" spans="1:27" ht="15.75">
      <c r="A2" s="183">
        <v>2013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</row>
    <row r="3" spans="1:25" ht="15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7" ht="15.75">
      <c r="A4" s="183" t="s">
        <v>73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pans="1:25" ht="15.7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7" ht="15.75">
      <c r="A6" s="183" t="s">
        <v>168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</row>
    <row r="7" spans="1:27" ht="15.75">
      <c r="A7" s="183" t="s">
        <v>74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</row>
    <row r="8" ht="13.5" thickBot="1"/>
    <row r="9" spans="1:27" ht="13.5" thickTop="1">
      <c r="A9" s="184" t="s">
        <v>75</v>
      </c>
      <c r="B9" s="180" t="s">
        <v>76</v>
      </c>
      <c r="C9" s="181"/>
      <c r="D9" s="180" t="s">
        <v>77</v>
      </c>
      <c r="E9" s="181"/>
      <c r="F9" s="180" t="s">
        <v>78</v>
      </c>
      <c r="G9" s="181"/>
      <c r="H9" s="180" t="s">
        <v>79</v>
      </c>
      <c r="I9" s="181"/>
      <c r="J9" s="180" t="s">
        <v>80</v>
      </c>
      <c r="K9" s="181"/>
      <c r="L9" s="180" t="s">
        <v>81</v>
      </c>
      <c r="M9" s="181"/>
      <c r="N9" s="180" t="s">
        <v>82</v>
      </c>
      <c r="O9" s="181"/>
      <c r="P9" s="180" t="s">
        <v>83</v>
      </c>
      <c r="Q9" s="181"/>
      <c r="R9" s="180" t="s">
        <v>84</v>
      </c>
      <c r="S9" s="181"/>
      <c r="T9" s="180" t="s">
        <v>85</v>
      </c>
      <c r="U9" s="181"/>
      <c r="V9" s="180" t="s">
        <v>86</v>
      </c>
      <c r="W9" s="181"/>
      <c r="X9" s="180" t="s">
        <v>87</v>
      </c>
      <c r="Y9" s="181"/>
      <c r="Z9" s="180" t="s">
        <v>88</v>
      </c>
      <c r="AA9" s="182"/>
    </row>
    <row r="10" spans="1:27" ht="12.75">
      <c r="A10" s="185"/>
      <c r="B10" s="177" t="s">
        <v>89</v>
      </c>
      <c r="C10" s="177" t="s">
        <v>90</v>
      </c>
      <c r="D10" s="177" t="s">
        <v>89</v>
      </c>
      <c r="E10" s="177" t="s">
        <v>90</v>
      </c>
      <c r="F10" s="177" t="s">
        <v>89</v>
      </c>
      <c r="G10" s="177" t="s">
        <v>90</v>
      </c>
      <c r="H10" s="177" t="s">
        <v>89</v>
      </c>
      <c r="I10" s="177" t="s">
        <v>90</v>
      </c>
      <c r="J10" s="177" t="s">
        <v>89</v>
      </c>
      <c r="K10" s="177" t="s">
        <v>90</v>
      </c>
      <c r="L10" s="177" t="s">
        <v>89</v>
      </c>
      <c r="M10" s="177" t="s">
        <v>90</v>
      </c>
      <c r="N10" s="177" t="s">
        <v>89</v>
      </c>
      <c r="O10" s="177" t="s">
        <v>90</v>
      </c>
      <c r="P10" s="177" t="s">
        <v>89</v>
      </c>
      <c r="Q10" s="177" t="s">
        <v>90</v>
      </c>
      <c r="R10" s="177" t="s">
        <v>89</v>
      </c>
      <c r="S10" s="177" t="s">
        <v>90</v>
      </c>
      <c r="T10" s="177" t="s">
        <v>89</v>
      </c>
      <c r="U10" s="177" t="s">
        <v>90</v>
      </c>
      <c r="V10" s="177" t="s">
        <v>89</v>
      </c>
      <c r="W10" s="177" t="s">
        <v>90</v>
      </c>
      <c r="X10" s="177" t="s">
        <v>89</v>
      </c>
      <c r="Y10" s="177" t="s">
        <v>90</v>
      </c>
      <c r="Z10" s="177" t="s">
        <v>89</v>
      </c>
      <c r="AA10" s="177" t="s">
        <v>90</v>
      </c>
    </row>
    <row r="11" spans="1:27" ht="12.75">
      <c r="A11" s="185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</row>
    <row r="12" spans="1:27" ht="12.75">
      <c r="A12" s="185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</row>
    <row r="13" spans="1:27" ht="12.75">
      <c r="A13" s="186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</row>
    <row r="14" spans="1:27" ht="12.75">
      <c r="A14" s="74" t="s">
        <v>91</v>
      </c>
      <c r="B14" s="75"/>
      <c r="C14" s="76"/>
      <c r="D14" s="77"/>
      <c r="E14" s="78"/>
      <c r="F14" s="77"/>
      <c r="G14" s="78"/>
      <c r="H14" s="77"/>
      <c r="I14" s="79"/>
      <c r="J14" s="77"/>
      <c r="K14" s="79"/>
      <c r="L14" s="77"/>
      <c r="M14" s="79"/>
      <c r="N14" s="77"/>
      <c r="O14" s="79"/>
      <c r="P14" s="77"/>
      <c r="Q14" s="79"/>
      <c r="R14" s="77"/>
      <c r="S14" s="79"/>
      <c r="T14" s="77"/>
      <c r="U14" s="79"/>
      <c r="V14" s="77"/>
      <c r="W14" s="79"/>
      <c r="X14" s="77"/>
      <c r="Y14" s="79"/>
      <c r="Z14" s="77">
        <f aca="true" t="shared" si="0" ref="Z14:AA45">SUM(+B14+D14+F14+H14+J14+L14+N14+P14+R14+T14+V14+X14)</f>
        <v>0</v>
      </c>
      <c r="AA14" s="80">
        <f>SUM(+C14+E14+G14+I14+K14+M14+O14+Q14+S14+U14+W14+Y14)</f>
        <v>0</v>
      </c>
    </row>
    <row r="15" spans="1:27" ht="12.75">
      <c r="A15" s="74" t="s">
        <v>92</v>
      </c>
      <c r="B15" s="75"/>
      <c r="C15" s="76"/>
      <c r="D15" s="77"/>
      <c r="E15" s="78"/>
      <c r="F15" s="75" t="s">
        <v>25</v>
      </c>
      <c r="G15" s="110" t="s">
        <v>25</v>
      </c>
      <c r="H15" s="77"/>
      <c r="I15" s="79"/>
      <c r="J15" s="77"/>
      <c r="K15" s="79"/>
      <c r="L15" s="77"/>
      <c r="M15" s="79"/>
      <c r="N15" s="77"/>
      <c r="O15" s="79"/>
      <c r="P15" s="77"/>
      <c r="Q15" s="79"/>
      <c r="R15" s="77"/>
      <c r="S15" s="79"/>
      <c r="T15" s="77"/>
      <c r="U15" s="79"/>
      <c r="V15" s="77"/>
      <c r="W15" s="79"/>
      <c r="X15" s="77"/>
      <c r="Y15" s="79"/>
      <c r="Z15" s="77" t="e">
        <f t="shared" si="0"/>
        <v>#VALUE!</v>
      </c>
      <c r="AA15" s="80" t="e">
        <f t="shared" si="0"/>
        <v>#VALUE!</v>
      </c>
    </row>
    <row r="16" spans="1:27" ht="12.75">
      <c r="A16" s="74" t="s">
        <v>93</v>
      </c>
      <c r="B16" s="75"/>
      <c r="C16" s="76"/>
      <c r="D16" s="77"/>
      <c r="E16" s="78"/>
      <c r="F16" s="75"/>
      <c r="G16" s="78"/>
      <c r="H16" s="77"/>
      <c r="I16" s="79"/>
      <c r="J16" s="77"/>
      <c r="K16" s="79"/>
      <c r="L16" s="77"/>
      <c r="M16" s="79"/>
      <c r="N16" s="77"/>
      <c r="O16" s="79"/>
      <c r="P16" s="77"/>
      <c r="Q16" s="79"/>
      <c r="R16" s="77"/>
      <c r="S16" s="79"/>
      <c r="T16" s="77"/>
      <c r="U16" s="79"/>
      <c r="V16" s="77"/>
      <c r="W16" s="79"/>
      <c r="X16" s="77"/>
      <c r="Y16" s="79"/>
      <c r="Z16" s="77">
        <f t="shared" si="0"/>
        <v>0</v>
      </c>
      <c r="AA16" s="80">
        <f t="shared" si="0"/>
        <v>0</v>
      </c>
    </row>
    <row r="17" spans="1:27" ht="12.75">
      <c r="A17" s="74" t="s">
        <v>94</v>
      </c>
      <c r="B17" s="75"/>
      <c r="C17" s="76"/>
      <c r="D17" s="77"/>
      <c r="E17" s="78"/>
      <c r="F17" s="75"/>
      <c r="G17" s="78"/>
      <c r="H17" s="77"/>
      <c r="I17" s="79"/>
      <c r="J17" s="77"/>
      <c r="K17" s="79"/>
      <c r="L17" s="77"/>
      <c r="M17" s="79"/>
      <c r="N17" s="77"/>
      <c r="O17" s="79"/>
      <c r="P17" s="77"/>
      <c r="Q17" s="79"/>
      <c r="R17" s="77"/>
      <c r="S17" s="79"/>
      <c r="T17" s="77"/>
      <c r="U17" s="79"/>
      <c r="V17" s="77"/>
      <c r="W17" s="79"/>
      <c r="X17" s="77"/>
      <c r="Y17" s="79"/>
      <c r="Z17" s="77">
        <f t="shared" si="0"/>
        <v>0</v>
      </c>
      <c r="AA17" s="80">
        <f t="shared" si="0"/>
        <v>0</v>
      </c>
    </row>
    <row r="18" spans="1:27" ht="12.75">
      <c r="A18" s="74" t="s">
        <v>95</v>
      </c>
      <c r="B18" s="75"/>
      <c r="C18" s="76"/>
      <c r="D18" s="77"/>
      <c r="E18" s="78"/>
      <c r="F18" s="75"/>
      <c r="G18" s="78"/>
      <c r="H18" s="77"/>
      <c r="I18" s="79"/>
      <c r="J18" s="77"/>
      <c r="K18" s="79"/>
      <c r="L18" s="77"/>
      <c r="M18" s="79"/>
      <c r="N18" s="77"/>
      <c r="O18" s="79"/>
      <c r="P18" s="77"/>
      <c r="Q18" s="79"/>
      <c r="R18" s="77"/>
      <c r="S18" s="79"/>
      <c r="T18" s="77"/>
      <c r="U18" s="79"/>
      <c r="V18" s="77"/>
      <c r="W18" s="79"/>
      <c r="X18" s="77"/>
      <c r="Y18" s="79"/>
      <c r="Z18" s="77">
        <f t="shared" si="0"/>
        <v>0</v>
      </c>
      <c r="AA18" s="80">
        <f t="shared" si="0"/>
        <v>0</v>
      </c>
    </row>
    <row r="19" spans="1:27" ht="12.75">
      <c r="A19" s="74" t="s">
        <v>96</v>
      </c>
      <c r="B19" s="75" t="s">
        <v>25</v>
      </c>
      <c r="C19" s="110" t="s">
        <v>25</v>
      </c>
      <c r="D19" s="75" t="s">
        <v>25</v>
      </c>
      <c r="E19" s="110" t="s">
        <v>25</v>
      </c>
      <c r="F19" s="75" t="s">
        <v>25</v>
      </c>
      <c r="G19" s="110" t="s">
        <v>25</v>
      </c>
      <c r="H19" s="77" t="s">
        <v>25</v>
      </c>
      <c r="I19" s="79" t="s">
        <v>25</v>
      </c>
      <c r="J19" s="77" t="s">
        <v>25</v>
      </c>
      <c r="K19" s="79" t="s">
        <v>25</v>
      </c>
      <c r="L19" s="77"/>
      <c r="M19" s="79"/>
      <c r="N19" s="77" t="s">
        <v>25</v>
      </c>
      <c r="O19" s="79" t="s">
        <v>25</v>
      </c>
      <c r="P19" s="77"/>
      <c r="Q19" s="79"/>
      <c r="R19" s="77"/>
      <c r="S19" s="79"/>
      <c r="T19" s="77"/>
      <c r="U19" s="79"/>
      <c r="V19" s="77"/>
      <c r="W19" s="79"/>
      <c r="X19" s="77"/>
      <c r="Y19" s="79"/>
      <c r="Z19" s="77" t="e">
        <f>SUM(B19+D19+F19+H19+J19+L19+N19+P19+R19+T19+V19+X19)</f>
        <v>#VALUE!</v>
      </c>
      <c r="AA19" s="80" t="e">
        <f t="shared" si="0"/>
        <v>#VALUE!</v>
      </c>
    </row>
    <row r="20" spans="1:27" ht="12.75">
      <c r="A20" s="74" t="s">
        <v>97</v>
      </c>
      <c r="B20" s="75"/>
      <c r="C20" s="81"/>
      <c r="D20" s="75"/>
      <c r="E20" s="78"/>
      <c r="F20" s="75"/>
      <c r="G20" s="78"/>
      <c r="H20" s="77"/>
      <c r="I20" s="79"/>
      <c r="J20" s="77"/>
      <c r="K20" s="79"/>
      <c r="L20" s="77"/>
      <c r="M20" s="79"/>
      <c r="N20" s="77"/>
      <c r="O20" s="79"/>
      <c r="P20" s="77"/>
      <c r="Q20" s="79"/>
      <c r="R20" s="77"/>
      <c r="S20" s="79"/>
      <c r="T20" s="77"/>
      <c r="U20" s="79"/>
      <c r="V20" s="77"/>
      <c r="W20" s="79"/>
      <c r="X20" s="77"/>
      <c r="Y20" s="79"/>
      <c r="Z20" s="77">
        <f t="shared" si="0"/>
        <v>0</v>
      </c>
      <c r="AA20" s="80">
        <f t="shared" si="0"/>
        <v>0</v>
      </c>
    </row>
    <row r="21" spans="1:27" ht="12.75">
      <c r="A21" s="74" t="s">
        <v>98</v>
      </c>
      <c r="B21" s="75"/>
      <c r="C21" s="81"/>
      <c r="D21" s="75"/>
      <c r="E21" s="78"/>
      <c r="F21" s="75"/>
      <c r="G21" s="78"/>
      <c r="H21" s="77"/>
      <c r="I21" s="79"/>
      <c r="J21" s="77"/>
      <c r="K21" s="79"/>
      <c r="L21" s="77"/>
      <c r="M21" s="79"/>
      <c r="N21" s="77"/>
      <c r="O21" s="79"/>
      <c r="P21" s="77"/>
      <c r="Q21" s="79"/>
      <c r="R21" s="77"/>
      <c r="S21" s="79"/>
      <c r="T21" s="77"/>
      <c r="U21" s="79"/>
      <c r="V21" s="77"/>
      <c r="W21" s="79"/>
      <c r="X21" s="77"/>
      <c r="Y21" s="79"/>
      <c r="Z21" s="77">
        <f t="shared" si="0"/>
        <v>0</v>
      </c>
      <c r="AA21" s="80">
        <f t="shared" si="0"/>
        <v>0</v>
      </c>
    </row>
    <row r="22" spans="1:27" ht="12.75">
      <c r="A22" s="74" t="s">
        <v>99</v>
      </c>
      <c r="B22" s="75"/>
      <c r="C22" s="81"/>
      <c r="D22" s="75"/>
      <c r="E22" s="78"/>
      <c r="F22" s="75"/>
      <c r="G22" s="78"/>
      <c r="H22" s="77"/>
      <c r="I22" s="79"/>
      <c r="J22" s="77"/>
      <c r="K22" s="79"/>
      <c r="L22" s="77"/>
      <c r="M22" s="79"/>
      <c r="N22" s="77"/>
      <c r="O22" s="79"/>
      <c r="P22" s="77"/>
      <c r="Q22" s="79"/>
      <c r="R22" s="77"/>
      <c r="S22" s="79"/>
      <c r="T22" s="77"/>
      <c r="U22" s="79"/>
      <c r="V22" s="77"/>
      <c r="W22" s="79"/>
      <c r="X22" s="77"/>
      <c r="Y22" s="79"/>
      <c r="Z22" s="77">
        <f t="shared" si="0"/>
        <v>0</v>
      </c>
      <c r="AA22" s="80">
        <f t="shared" si="0"/>
        <v>0</v>
      </c>
    </row>
    <row r="23" spans="1:27" ht="12.75">
      <c r="A23" s="74" t="s">
        <v>100</v>
      </c>
      <c r="B23" s="75"/>
      <c r="C23" s="81"/>
      <c r="D23" s="75"/>
      <c r="E23" s="78"/>
      <c r="F23" s="75" t="s">
        <v>25</v>
      </c>
      <c r="G23" s="110" t="s">
        <v>25</v>
      </c>
      <c r="H23" s="77" t="s">
        <v>25</v>
      </c>
      <c r="I23" s="79" t="s">
        <v>25</v>
      </c>
      <c r="J23" s="77" t="s">
        <v>25</v>
      </c>
      <c r="K23" s="79" t="s">
        <v>25</v>
      </c>
      <c r="L23" s="77"/>
      <c r="M23" s="79"/>
      <c r="N23" s="77"/>
      <c r="O23" s="79"/>
      <c r="P23" s="77"/>
      <c r="Q23" s="79"/>
      <c r="R23" s="77"/>
      <c r="S23" s="79"/>
      <c r="T23" s="77"/>
      <c r="U23" s="79"/>
      <c r="V23" s="77"/>
      <c r="W23" s="79"/>
      <c r="X23" s="77"/>
      <c r="Y23" s="79"/>
      <c r="Z23" s="77" t="e">
        <f t="shared" si="0"/>
        <v>#VALUE!</v>
      </c>
      <c r="AA23" s="80" t="e">
        <f t="shared" si="0"/>
        <v>#VALUE!</v>
      </c>
    </row>
    <row r="24" spans="1:27" ht="12.75">
      <c r="A24" s="74" t="s">
        <v>101</v>
      </c>
      <c r="B24" s="75"/>
      <c r="C24" s="81"/>
      <c r="D24" s="75"/>
      <c r="E24" s="78"/>
      <c r="F24" s="75"/>
      <c r="G24" s="78"/>
      <c r="H24" s="77" t="s">
        <v>25</v>
      </c>
      <c r="I24" s="79" t="s">
        <v>25</v>
      </c>
      <c r="J24" s="77"/>
      <c r="K24" s="79"/>
      <c r="L24" s="77"/>
      <c r="M24" s="79"/>
      <c r="N24" s="77"/>
      <c r="O24" s="79"/>
      <c r="P24" s="77"/>
      <c r="Q24" s="79"/>
      <c r="R24" s="77"/>
      <c r="S24" s="79"/>
      <c r="T24" s="77"/>
      <c r="U24" s="79"/>
      <c r="V24" s="77"/>
      <c r="W24" s="79"/>
      <c r="X24" s="77"/>
      <c r="Y24" s="79"/>
      <c r="Z24" s="77" t="e">
        <f t="shared" si="0"/>
        <v>#VALUE!</v>
      </c>
      <c r="AA24" s="80" t="e">
        <f t="shared" si="0"/>
        <v>#VALUE!</v>
      </c>
    </row>
    <row r="25" spans="1:27" ht="12.75">
      <c r="A25" s="74" t="s">
        <v>102</v>
      </c>
      <c r="B25" s="75"/>
      <c r="C25" s="81"/>
      <c r="D25" s="75"/>
      <c r="E25" s="78"/>
      <c r="F25" s="75"/>
      <c r="G25" s="78"/>
      <c r="H25" s="77"/>
      <c r="I25" s="79"/>
      <c r="J25" s="77" t="s">
        <v>25</v>
      </c>
      <c r="K25" s="79" t="s">
        <v>25</v>
      </c>
      <c r="L25" s="77"/>
      <c r="M25" s="79"/>
      <c r="N25" s="77"/>
      <c r="O25" s="79"/>
      <c r="P25" s="77"/>
      <c r="Q25" s="79"/>
      <c r="R25" s="77"/>
      <c r="S25" s="79"/>
      <c r="T25" s="77"/>
      <c r="U25" s="79"/>
      <c r="V25" s="77"/>
      <c r="W25" s="79"/>
      <c r="X25" s="77"/>
      <c r="Y25" s="79"/>
      <c r="Z25" s="77" t="e">
        <f t="shared" si="0"/>
        <v>#VALUE!</v>
      </c>
      <c r="AA25" s="80" t="e">
        <f t="shared" si="0"/>
        <v>#VALUE!</v>
      </c>
    </row>
    <row r="26" spans="1:27" ht="12.75">
      <c r="A26" s="74" t="s">
        <v>103</v>
      </c>
      <c r="B26" s="75"/>
      <c r="C26" s="81"/>
      <c r="D26" s="82"/>
      <c r="E26" s="83"/>
      <c r="F26" s="75"/>
      <c r="G26" s="78"/>
      <c r="H26" s="77"/>
      <c r="I26" s="79"/>
      <c r="J26" s="77"/>
      <c r="K26" s="79"/>
      <c r="L26" s="77"/>
      <c r="M26" s="79"/>
      <c r="N26" s="77"/>
      <c r="O26" s="79"/>
      <c r="P26" s="77"/>
      <c r="Q26" s="79"/>
      <c r="R26" s="77"/>
      <c r="S26" s="79"/>
      <c r="T26" s="77"/>
      <c r="U26" s="79"/>
      <c r="V26" s="77"/>
      <c r="W26" s="79"/>
      <c r="X26" s="77"/>
      <c r="Y26" s="79"/>
      <c r="Z26" s="77">
        <v>0</v>
      </c>
      <c r="AA26" s="80">
        <v>0</v>
      </c>
    </row>
    <row r="27" spans="1:27" ht="12.75">
      <c r="A27" s="74" t="s">
        <v>104</v>
      </c>
      <c r="B27" s="75"/>
      <c r="C27" s="81"/>
      <c r="D27" s="75"/>
      <c r="E27" s="78"/>
      <c r="F27" s="75"/>
      <c r="G27" s="78"/>
      <c r="H27" s="77"/>
      <c r="I27" s="79"/>
      <c r="J27" s="77"/>
      <c r="K27" s="79"/>
      <c r="L27" s="77"/>
      <c r="M27" s="79"/>
      <c r="N27" s="77"/>
      <c r="O27" s="79"/>
      <c r="P27" s="77"/>
      <c r="Q27" s="79"/>
      <c r="R27" s="77"/>
      <c r="S27" s="79"/>
      <c r="T27" s="77"/>
      <c r="U27" s="79"/>
      <c r="V27" s="77"/>
      <c r="W27" s="79"/>
      <c r="X27" s="77"/>
      <c r="Y27" s="79"/>
      <c r="Z27" s="77">
        <f t="shared" si="0"/>
        <v>0</v>
      </c>
      <c r="AA27" s="80">
        <f t="shared" si="0"/>
        <v>0</v>
      </c>
    </row>
    <row r="28" spans="1:27" ht="12.75">
      <c r="A28" s="74" t="s">
        <v>105</v>
      </c>
      <c r="B28" s="75"/>
      <c r="C28" s="79"/>
      <c r="D28" s="75"/>
      <c r="E28" s="78"/>
      <c r="F28" s="75"/>
      <c r="G28" s="78"/>
      <c r="H28" s="77"/>
      <c r="I28" s="79"/>
      <c r="J28" s="77"/>
      <c r="K28" s="79"/>
      <c r="L28" s="77"/>
      <c r="M28" s="79"/>
      <c r="N28" s="77"/>
      <c r="O28" s="79"/>
      <c r="P28" s="77"/>
      <c r="Q28" s="79"/>
      <c r="R28" s="77"/>
      <c r="S28" s="79"/>
      <c r="T28" s="77"/>
      <c r="U28" s="79"/>
      <c r="V28" s="77"/>
      <c r="W28" s="79"/>
      <c r="X28" s="77"/>
      <c r="Y28" s="79"/>
      <c r="Z28" s="77">
        <f t="shared" si="0"/>
        <v>0</v>
      </c>
      <c r="AA28" s="80">
        <f t="shared" si="0"/>
        <v>0</v>
      </c>
    </row>
    <row r="29" spans="1:27" ht="12.75">
      <c r="A29" s="74" t="s">
        <v>106</v>
      </c>
      <c r="B29" s="75"/>
      <c r="C29" s="79"/>
      <c r="D29" s="75"/>
      <c r="E29" s="78"/>
      <c r="F29" s="75"/>
      <c r="G29" s="78"/>
      <c r="H29" s="77"/>
      <c r="I29" s="79"/>
      <c r="J29" s="77"/>
      <c r="K29" s="79"/>
      <c r="L29" s="77"/>
      <c r="M29" s="79"/>
      <c r="N29" s="77"/>
      <c r="O29" s="79"/>
      <c r="P29" s="77"/>
      <c r="Q29" s="79"/>
      <c r="R29" s="77"/>
      <c r="S29" s="79"/>
      <c r="T29" s="77"/>
      <c r="U29" s="79"/>
      <c r="V29" s="77"/>
      <c r="W29" s="79"/>
      <c r="X29" s="77"/>
      <c r="Y29" s="79"/>
      <c r="Z29" s="77">
        <f t="shared" si="0"/>
        <v>0</v>
      </c>
      <c r="AA29" s="80">
        <f t="shared" si="0"/>
        <v>0</v>
      </c>
    </row>
    <row r="30" spans="1:27" ht="12.75">
      <c r="A30" s="74" t="s">
        <v>107</v>
      </c>
      <c r="B30" s="75"/>
      <c r="C30" s="79"/>
      <c r="D30" s="75"/>
      <c r="E30" s="78"/>
      <c r="F30" s="75"/>
      <c r="G30" s="78"/>
      <c r="H30" s="77"/>
      <c r="I30" s="79"/>
      <c r="J30" s="77"/>
      <c r="K30" s="79"/>
      <c r="L30" s="77"/>
      <c r="M30" s="79"/>
      <c r="N30" s="77"/>
      <c r="O30" s="79"/>
      <c r="P30" s="77"/>
      <c r="Q30" s="79"/>
      <c r="R30" s="77"/>
      <c r="S30" s="79"/>
      <c r="T30" s="77"/>
      <c r="U30" s="79"/>
      <c r="V30" s="77"/>
      <c r="W30" s="79"/>
      <c r="X30" s="77"/>
      <c r="Y30" s="79"/>
      <c r="Z30" s="77">
        <f t="shared" si="0"/>
        <v>0</v>
      </c>
      <c r="AA30" s="80">
        <f t="shared" si="0"/>
        <v>0</v>
      </c>
    </row>
    <row r="31" spans="1:27" ht="12.75">
      <c r="A31" s="74" t="s">
        <v>108</v>
      </c>
      <c r="B31" s="75"/>
      <c r="C31" s="79"/>
      <c r="D31" s="75"/>
      <c r="E31" s="78"/>
      <c r="F31" s="75"/>
      <c r="G31" s="78"/>
      <c r="H31" s="77"/>
      <c r="I31" s="79"/>
      <c r="J31" s="77"/>
      <c r="K31" s="79"/>
      <c r="L31" s="77"/>
      <c r="M31" s="79"/>
      <c r="N31" s="77"/>
      <c r="O31" s="79"/>
      <c r="P31" s="77"/>
      <c r="Q31" s="79"/>
      <c r="R31" s="77"/>
      <c r="S31" s="79"/>
      <c r="T31" s="77"/>
      <c r="U31" s="79"/>
      <c r="V31" s="77"/>
      <c r="W31" s="79"/>
      <c r="X31" s="77"/>
      <c r="Y31" s="79"/>
      <c r="Z31" s="77">
        <f t="shared" si="0"/>
        <v>0</v>
      </c>
      <c r="AA31" s="80">
        <f t="shared" si="0"/>
        <v>0</v>
      </c>
    </row>
    <row r="32" spans="1:27" ht="12.75">
      <c r="A32" s="74" t="s">
        <v>109</v>
      </c>
      <c r="B32" s="75"/>
      <c r="C32" s="79"/>
      <c r="D32" s="75"/>
      <c r="E32" s="78"/>
      <c r="F32" s="75"/>
      <c r="G32" s="78"/>
      <c r="H32" s="77"/>
      <c r="I32" s="79"/>
      <c r="J32" s="77"/>
      <c r="K32" s="79"/>
      <c r="L32" s="77"/>
      <c r="M32" s="79"/>
      <c r="N32" s="77"/>
      <c r="O32" s="79"/>
      <c r="P32" s="77"/>
      <c r="Q32" s="79"/>
      <c r="R32" s="77"/>
      <c r="S32" s="79"/>
      <c r="T32" s="77"/>
      <c r="U32" s="79"/>
      <c r="V32" s="77"/>
      <c r="W32" s="79"/>
      <c r="X32" s="77"/>
      <c r="Y32" s="79"/>
      <c r="Z32" s="77">
        <f t="shared" si="0"/>
        <v>0</v>
      </c>
      <c r="AA32" s="80">
        <f t="shared" si="0"/>
        <v>0</v>
      </c>
    </row>
    <row r="33" spans="1:27" ht="12.75">
      <c r="A33" s="74" t="s">
        <v>110</v>
      </c>
      <c r="B33" s="75"/>
      <c r="C33" s="79"/>
      <c r="D33" s="75"/>
      <c r="E33" s="78"/>
      <c r="F33" s="75"/>
      <c r="G33" s="78"/>
      <c r="H33" s="77"/>
      <c r="I33" s="79"/>
      <c r="J33" s="77"/>
      <c r="K33" s="79"/>
      <c r="L33" s="77"/>
      <c r="M33" s="79"/>
      <c r="N33" s="77"/>
      <c r="O33" s="79"/>
      <c r="P33" s="77"/>
      <c r="Q33" s="79"/>
      <c r="R33" s="77"/>
      <c r="S33" s="79"/>
      <c r="T33" s="77"/>
      <c r="U33" s="79"/>
      <c r="V33" s="77"/>
      <c r="W33" s="79"/>
      <c r="X33" s="77"/>
      <c r="Y33" s="79"/>
      <c r="Z33" s="77">
        <f t="shared" si="0"/>
        <v>0</v>
      </c>
      <c r="AA33" s="80">
        <f t="shared" si="0"/>
        <v>0</v>
      </c>
    </row>
    <row r="34" spans="1:27" ht="12.75">
      <c r="A34" s="74" t="s">
        <v>111</v>
      </c>
      <c r="B34" s="75"/>
      <c r="C34" s="79"/>
      <c r="D34" s="75"/>
      <c r="E34" s="78"/>
      <c r="F34" s="75"/>
      <c r="G34" s="78"/>
      <c r="H34" s="77"/>
      <c r="I34" s="79"/>
      <c r="J34" s="77" t="s">
        <v>25</v>
      </c>
      <c r="K34" s="79" t="s">
        <v>25</v>
      </c>
      <c r="L34" s="77"/>
      <c r="M34" s="79"/>
      <c r="N34" s="77"/>
      <c r="O34" s="79"/>
      <c r="P34" s="77"/>
      <c r="Q34" s="79"/>
      <c r="R34" s="77"/>
      <c r="S34" s="79"/>
      <c r="T34" s="77"/>
      <c r="U34" s="79"/>
      <c r="V34" s="77"/>
      <c r="W34" s="79"/>
      <c r="X34" s="77"/>
      <c r="Y34" s="79"/>
      <c r="Z34" s="77" t="e">
        <f t="shared" si="0"/>
        <v>#VALUE!</v>
      </c>
      <c r="AA34" s="80" t="e">
        <f t="shared" si="0"/>
        <v>#VALUE!</v>
      </c>
    </row>
    <row r="35" spans="1:27" ht="12.75">
      <c r="A35" s="74" t="s">
        <v>112</v>
      </c>
      <c r="B35" s="75"/>
      <c r="C35" s="79"/>
      <c r="D35" s="75"/>
      <c r="E35" s="78"/>
      <c r="F35" s="75"/>
      <c r="G35" s="78"/>
      <c r="H35" s="77"/>
      <c r="I35" s="79"/>
      <c r="J35" s="77"/>
      <c r="K35" s="79"/>
      <c r="L35" s="77"/>
      <c r="M35" s="79"/>
      <c r="N35" s="77"/>
      <c r="O35" s="79"/>
      <c r="P35" s="77"/>
      <c r="Q35" s="79"/>
      <c r="R35" s="77"/>
      <c r="S35" s="79"/>
      <c r="T35" s="77"/>
      <c r="U35" s="79"/>
      <c r="V35" s="77"/>
      <c r="W35" s="79"/>
      <c r="X35" s="77"/>
      <c r="Y35" s="79"/>
      <c r="Z35" s="77">
        <f t="shared" si="0"/>
        <v>0</v>
      </c>
      <c r="AA35" s="80">
        <f t="shared" si="0"/>
        <v>0</v>
      </c>
    </row>
    <row r="36" spans="1:27" ht="12.75">
      <c r="A36" s="74" t="s">
        <v>113</v>
      </c>
      <c r="B36" s="75"/>
      <c r="C36" s="79"/>
      <c r="D36" s="75"/>
      <c r="E36" s="78"/>
      <c r="F36" s="75"/>
      <c r="G36" s="78"/>
      <c r="H36" s="77"/>
      <c r="I36" s="79"/>
      <c r="J36" s="77"/>
      <c r="K36" s="79"/>
      <c r="L36" s="77"/>
      <c r="M36" s="79"/>
      <c r="N36" s="77"/>
      <c r="O36" s="79"/>
      <c r="P36" s="77"/>
      <c r="Q36" s="79"/>
      <c r="R36" s="77"/>
      <c r="S36" s="79"/>
      <c r="T36" s="77"/>
      <c r="U36" s="79"/>
      <c r="V36" s="77"/>
      <c r="W36" s="79"/>
      <c r="X36" s="77"/>
      <c r="Y36" s="79"/>
      <c r="Z36" s="77">
        <f t="shared" si="0"/>
        <v>0</v>
      </c>
      <c r="AA36" s="80">
        <f t="shared" si="0"/>
        <v>0</v>
      </c>
    </row>
    <row r="37" spans="1:27" ht="12.75">
      <c r="A37" s="74" t="s">
        <v>114</v>
      </c>
      <c r="B37" s="75"/>
      <c r="C37" s="79"/>
      <c r="D37" s="75" t="s">
        <v>25</v>
      </c>
      <c r="E37" s="110" t="s">
        <v>25</v>
      </c>
      <c r="F37" s="75"/>
      <c r="G37" s="78"/>
      <c r="H37" s="77"/>
      <c r="I37" s="79"/>
      <c r="J37" s="77"/>
      <c r="K37" s="79"/>
      <c r="L37" s="77"/>
      <c r="M37" s="79"/>
      <c r="N37" s="77"/>
      <c r="O37" s="79"/>
      <c r="P37" s="77"/>
      <c r="Q37" s="79"/>
      <c r="R37" s="77"/>
      <c r="S37" s="79"/>
      <c r="T37" s="77"/>
      <c r="U37" s="79"/>
      <c r="V37" s="77"/>
      <c r="W37" s="79"/>
      <c r="X37" s="77"/>
      <c r="Y37" s="79"/>
      <c r="Z37" s="77" t="e">
        <f t="shared" si="0"/>
        <v>#VALUE!</v>
      </c>
      <c r="AA37" s="80" t="e">
        <f t="shared" si="0"/>
        <v>#VALUE!</v>
      </c>
    </row>
    <row r="38" spans="1:27" ht="12.75">
      <c r="A38" s="74" t="s">
        <v>115</v>
      </c>
      <c r="B38" s="75" t="s">
        <v>25</v>
      </c>
      <c r="C38" s="79" t="s">
        <v>25</v>
      </c>
      <c r="D38" s="75"/>
      <c r="E38" s="78"/>
      <c r="F38" s="75"/>
      <c r="G38" s="78"/>
      <c r="H38" s="77"/>
      <c r="I38" s="79"/>
      <c r="J38" s="77"/>
      <c r="K38" s="79"/>
      <c r="L38" s="77"/>
      <c r="M38" s="79"/>
      <c r="N38" s="77"/>
      <c r="O38" s="79"/>
      <c r="P38" s="77"/>
      <c r="Q38" s="79"/>
      <c r="R38" s="77"/>
      <c r="S38" s="79"/>
      <c r="T38" s="77"/>
      <c r="U38" s="79"/>
      <c r="V38" s="77"/>
      <c r="W38" s="79"/>
      <c r="X38" s="77"/>
      <c r="Y38" s="79"/>
      <c r="Z38" s="77" t="e">
        <f t="shared" si="0"/>
        <v>#VALUE!</v>
      </c>
      <c r="AA38" s="80" t="e">
        <f t="shared" si="0"/>
        <v>#VALUE!</v>
      </c>
    </row>
    <row r="39" spans="1:27" ht="12.75">
      <c r="A39" s="74" t="s">
        <v>116</v>
      </c>
      <c r="B39" s="75"/>
      <c r="C39" s="79"/>
      <c r="D39" s="75"/>
      <c r="E39" s="78"/>
      <c r="F39" s="75"/>
      <c r="G39" s="78"/>
      <c r="H39" s="77"/>
      <c r="I39" s="79"/>
      <c r="J39" s="77"/>
      <c r="K39" s="79"/>
      <c r="L39" s="77"/>
      <c r="M39" s="79"/>
      <c r="N39" s="77"/>
      <c r="O39" s="79"/>
      <c r="P39" s="77"/>
      <c r="Q39" s="79"/>
      <c r="R39" s="77"/>
      <c r="S39" s="79"/>
      <c r="T39" s="77"/>
      <c r="U39" s="79"/>
      <c r="V39" s="77"/>
      <c r="W39" s="79"/>
      <c r="X39" s="77"/>
      <c r="Y39" s="79"/>
      <c r="Z39" s="77">
        <f t="shared" si="0"/>
        <v>0</v>
      </c>
      <c r="AA39" s="80">
        <f t="shared" si="0"/>
        <v>0</v>
      </c>
    </row>
    <row r="40" spans="1:27" ht="12.75">
      <c r="A40" s="74" t="s">
        <v>117</v>
      </c>
      <c r="B40" s="75"/>
      <c r="C40" s="79"/>
      <c r="D40" s="75"/>
      <c r="E40" s="78"/>
      <c r="F40" s="75"/>
      <c r="G40" s="78"/>
      <c r="H40" s="77"/>
      <c r="I40" s="79"/>
      <c r="J40" s="77"/>
      <c r="K40" s="79"/>
      <c r="L40" s="77"/>
      <c r="M40" s="79"/>
      <c r="N40" s="77"/>
      <c r="O40" s="79"/>
      <c r="P40" s="77"/>
      <c r="Q40" s="79"/>
      <c r="R40" s="77"/>
      <c r="S40" s="79"/>
      <c r="T40" s="77"/>
      <c r="U40" s="79"/>
      <c r="V40" s="77"/>
      <c r="W40" s="79"/>
      <c r="X40" s="77"/>
      <c r="Y40" s="79"/>
      <c r="Z40" s="77">
        <f t="shared" si="0"/>
        <v>0</v>
      </c>
      <c r="AA40" s="80">
        <f t="shared" si="0"/>
        <v>0</v>
      </c>
    </row>
    <row r="41" spans="1:27" ht="12.75">
      <c r="A41" s="74" t="s">
        <v>118</v>
      </c>
      <c r="B41" s="75"/>
      <c r="C41" s="79"/>
      <c r="D41" s="75"/>
      <c r="E41" s="78"/>
      <c r="F41" s="75"/>
      <c r="G41" s="78"/>
      <c r="H41" s="77"/>
      <c r="I41" s="79"/>
      <c r="J41" s="77"/>
      <c r="K41" s="79"/>
      <c r="L41" s="77"/>
      <c r="M41" s="79"/>
      <c r="N41" s="77"/>
      <c r="O41" s="79"/>
      <c r="P41" s="77"/>
      <c r="Q41" s="79"/>
      <c r="R41" s="77"/>
      <c r="S41" s="79"/>
      <c r="T41" s="77"/>
      <c r="U41" s="79"/>
      <c r="V41" s="77"/>
      <c r="W41" s="79"/>
      <c r="X41" s="77"/>
      <c r="Y41" s="79"/>
      <c r="Z41" s="77">
        <f t="shared" si="0"/>
        <v>0</v>
      </c>
      <c r="AA41" s="80">
        <f t="shared" si="0"/>
        <v>0</v>
      </c>
    </row>
    <row r="42" spans="1:27" ht="12.75">
      <c r="A42" s="74" t="s">
        <v>119</v>
      </c>
      <c r="B42" s="75"/>
      <c r="C42" s="79"/>
      <c r="D42" s="75"/>
      <c r="E42" s="78"/>
      <c r="F42" s="75"/>
      <c r="G42" s="78"/>
      <c r="H42" s="77"/>
      <c r="I42" s="79"/>
      <c r="J42" s="77"/>
      <c r="K42" s="79"/>
      <c r="L42" s="77"/>
      <c r="M42" s="79"/>
      <c r="N42" s="77"/>
      <c r="O42" s="79"/>
      <c r="P42" s="77"/>
      <c r="Q42" s="79"/>
      <c r="R42" s="77"/>
      <c r="S42" s="79"/>
      <c r="T42" s="77"/>
      <c r="U42" s="79"/>
      <c r="V42" s="77"/>
      <c r="W42" s="79"/>
      <c r="X42" s="77"/>
      <c r="Y42" s="79"/>
      <c r="Z42" s="77">
        <f t="shared" si="0"/>
        <v>0</v>
      </c>
      <c r="AA42" s="80">
        <f t="shared" si="0"/>
        <v>0</v>
      </c>
    </row>
    <row r="43" spans="1:27" ht="12.75">
      <c r="A43" s="74" t="s">
        <v>120</v>
      </c>
      <c r="B43" s="75"/>
      <c r="C43" s="79"/>
      <c r="D43" s="75"/>
      <c r="E43" s="78"/>
      <c r="F43" s="75"/>
      <c r="G43" s="78"/>
      <c r="H43" s="77"/>
      <c r="I43" s="79"/>
      <c r="J43" s="77"/>
      <c r="K43" s="79"/>
      <c r="L43" s="77"/>
      <c r="M43" s="79"/>
      <c r="N43" s="77"/>
      <c r="O43" s="79"/>
      <c r="P43" s="77"/>
      <c r="Q43" s="79"/>
      <c r="R43" s="77"/>
      <c r="S43" s="79"/>
      <c r="T43" s="77"/>
      <c r="U43" s="79"/>
      <c r="V43" s="77"/>
      <c r="W43" s="79"/>
      <c r="X43" s="77"/>
      <c r="Y43" s="79"/>
      <c r="Z43" s="77">
        <f t="shared" si="0"/>
        <v>0</v>
      </c>
      <c r="AA43" s="80">
        <f t="shared" si="0"/>
        <v>0</v>
      </c>
    </row>
    <row r="44" spans="1:27" ht="12.75">
      <c r="A44" s="74" t="s">
        <v>121</v>
      </c>
      <c r="B44" s="75"/>
      <c r="C44" s="79"/>
      <c r="D44" s="75"/>
      <c r="E44" s="78"/>
      <c r="F44" s="75"/>
      <c r="G44" s="78"/>
      <c r="H44" s="77"/>
      <c r="I44" s="79"/>
      <c r="J44" s="77"/>
      <c r="K44" s="79"/>
      <c r="L44" s="77"/>
      <c r="M44" s="79"/>
      <c r="N44" s="77"/>
      <c r="O44" s="79"/>
      <c r="P44" s="77"/>
      <c r="Q44" s="79"/>
      <c r="R44" s="77"/>
      <c r="S44" s="79"/>
      <c r="T44" s="77"/>
      <c r="U44" s="79"/>
      <c r="V44" s="77"/>
      <c r="W44" s="79"/>
      <c r="X44" s="77"/>
      <c r="Y44" s="79"/>
      <c r="Z44" s="77">
        <f t="shared" si="0"/>
        <v>0</v>
      </c>
      <c r="AA44" s="80">
        <f t="shared" si="0"/>
        <v>0</v>
      </c>
    </row>
    <row r="45" spans="1:27" ht="12.75">
      <c r="A45" s="74" t="s">
        <v>122</v>
      </c>
      <c r="B45" s="75"/>
      <c r="C45" s="79"/>
      <c r="D45" s="75"/>
      <c r="E45" s="78"/>
      <c r="F45" s="75"/>
      <c r="G45" s="78"/>
      <c r="H45" s="77"/>
      <c r="I45" s="79"/>
      <c r="J45" s="77"/>
      <c r="K45" s="79"/>
      <c r="L45" s="77"/>
      <c r="M45" s="79"/>
      <c r="N45" s="77"/>
      <c r="O45" s="79"/>
      <c r="P45" s="77"/>
      <c r="Q45" s="79"/>
      <c r="R45" s="77"/>
      <c r="S45" s="79"/>
      <c r="T45" s="77"/>
      <c r="U45" s="79"/>
      <c r="V45" s="77"/>
      <c r="W45" s="79"/>
      <c r="X45" s="77"/>
      <c r="Y45" s="79"/>
      <c r="Z45" s="77">
        <f t="shared" si="0"/>
        <v>0</v>
      </c>
      <c r="AA45" s="84"/>
    </row>
    <row r="46" spans="1:27" ht="13.5" thickBot="1">
      <c r="A46" s="85" t="s">
        <v>123</v>
      </c>
      <c r="B46" s="86">
        <f>SUM(B14:B45)</f>
        <v>0</v>
      </c>
      <c r="C46" s="87">
        <f aca="true" t="shared" si="1" ref="C46:Z46">SUM(C14:C45)</f>
        <v>0</v>
      </c>
      <c r="D46" s="86">
        <f t="shared" si="1"/>
        <v>0</v>
      </c>
      <c r="E46" s="87">
        <f t="shared" si="1"/>
        <v>0</v>
      </c>
      <c r="F46" s="86">
        <f t="shared" si="1"/>
        <v>0</v>
      </c>
      <c r="G46" s="87">
        <f t="shared" si="1"/>
        <v>0</v>
      </c>
      <c r="H46" s="86">
        <f t="shared" si="1"/>
        <v>0</v>
      </c>
      <c r="I46" s="87">
        <f t="shared" si="1"/>
        <v>0</v>
      </c>
      <c r="J46" s="86">
        <f t="shared" si="1"/>
        <v>0</v>
      </c>
      <c r="K46" s="87">
        <f t="shared" si="1"/>
        <v>0</v>
      </c>
      <c r="L46" s="86">
        <f t="shared" si="1"/>
        <v>0</v>
      </c>
      <c r="M46" s="87">
        <f t="shared" si="1"/>
        <v>0</v>
      </c>
      <c r="N46" s="86">
        <f t="shared" si="1"/>
        <v>0</v>
      </c>
      <c r="O46" s="87">
        <f t="shared" si="1"/>
        <v>0</v>
      </c>
      <c r="P46" s="86">
        <f t="shared" si="1"/>
        <v>0</v>
      </c>
      <c r="Q46" s="87">
        <f t="shared" si="1"/>
        <v>0</v>
      </c>
      <c r="R46" s="86">
        <f t="shared" si="1"/>
        <v>0</v>
      </c>
      <c r="S46" s="87">
        <f t="shared" si="1"/>
        <v>0</v>
      </c>
      <c r="T46" s="86">
        <f t="shared" si="1"/>
        <v>0</v>
      </c>
      <c r="U46" s="87">
        <f t="shared" si="1"/>
        <v>0</v>
      </c>
      <c r="V46" s="86">
        <f t="shared" si="1"/>
        <v>0</v>
      </c>
      <c r="W46" s="87">
        <f t="shared" si="1"/>
        <v>0</v>
      </c>
      <c r="X46" s="86">
        <f t="shared" si="1"/>
        <v>0</v>
      </c>
      <c r="Y46" s="87">
        <f t="shared" si="1"/>
        <v>0</v>
      </c>
      <c r="Z46" s="86" t="e">
        <f t="shared" si="1"/>
        <v>#VALUE!</v>
      </c>
      <c r="AA46" s="88" t="e">
        <f>SUM(AA14:AA45)</f>
        <v>#VALUE!</v>
      </c>
    </row>
    <row r="47" ht="13.5" thickTop="1"/>
  </sheetData>
  <sheetProtection/>
  <mergeCells count="45">
    <mergeCell ref="R9:S9"/>
    <mergeCell ref="T9:U9"/>
    <mergeCell ref="A1:AA1"/>
    <mergeCell ref="A2:AA2"/>
    <mergeCell ref="A4:AA4"/>
    <mergeCell ref="A6:AA6"/>
    <mergeCell ref="A7:AA7"/>
    <mergeCell ref="A9:A13"/>
    <mergeCell ref="B9:C9"/>
    <mergeCell ref="D9:E9"/>
    <mergeCell ref="G10:G13"/>
    <mergeCell ref="H10:H13"/>
    <mergeCell ref="J9:K9"/>
    <mergeCell ref="L9:M9"/>
    <mergeCell ref="N9:O9"/>
    <mergeCell ref="P9:Q9"/>
    <mergeCell ref="F9:G9"/>
    <mergeCell ref="H9:I9"/>
    <mergeCell ref="R10:R13"/>
    <mergeCell ref="S10:S13"/>
    <mergeCell ref="V9:W9"/>
    <mergeCell ref="X9:Y9"/>
    <mergeCell ref="Z9:AA9"/>
    <mergeCell ref="B10:B13"/>
    <mergeCell ref="C10:C13"/>
    <mergeCell ref="D10:D13"/>
    <mergeCell ref="E10:E13"/>
    <mergeCell ref="F10:F13"/>
    <mergeCell ref="T10:T13"/>
    <mergeCell ref="I10:I13"/>
    <mergeCell ref="J10:J13"/>
    <mergeCell ref="K10:K13"/>
    <mergeCell ref="L10:L13"/>
    <mergeCell ref="M10:M13"/>
    <mergeCell ref="N10:N13"/>
    <mergeCell ref="O10:O13"/>
    <mergeCell ref="P10:P13"/>
    <mergeCell ref="Q10:Q13"/>
    <mergeCell ref="AA10:AA13"/>
    <mergeCell ref="U10:U13"/>
    <mergeCell ref="V10:V13"/>
    <mergeCell ref="W10:W13"/>
    <mergeCell ref="X10:X13"/>
    <mergeCell ref="Y10:Y13"/>
    <mergeCell ref="Z10:Z13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R14" sqref="R13:R14"/>
    </sheetView>
  </sheetViews>
  <sheetFormatPr defaultColWidth="9.140625" defaultRowHeight="12.75"/>
  <cols>
    <col min="1" max="1" width="25.8515625" style="0" bestFit="1" customWidth="1"/>
  </cols>
  <sheetData>
    <row r="1" spans="1:14" ht="12.75">
      <c r="A1" s="191" t="s">
        <v>124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2.75">
      <c r="A2" s="191">
        <v>2013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2.75">
      <c r="A3" s="191" t="s">
        <v>125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5" ht="13.5" thickBot="1">
      <c r="A4" s="197" t="s">
        <v>169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t="s">
        <v>25</v>
      </c>
    </row>
    <row r="5" spans="1:14" ht="12.75">
      <c r="A5" s="192" t="s">
        <v>1</v>
      </c>
      <c r="B5" s="194" t="s">
        <v>14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5" t="s">
        <v>88</v>
      </c>
    </row>
    <row r="6" spans="1:14" ht="13.5">
      <c r="A6" s="193"/>
      <c r="B6" s="89" t="s">
        <v>2</v>
      </c>
      <c r="C6" s="89" t="s">
        <v>3</v>
      </c>
      <c r="D6" s="89" t="s">
        <v>4</v>
      </c>
      <c r="E6" s="89" t="s">
        <v>5</v>
      </c>
      <c r="F6" s="89" t="s">
        <v>6</v>
      </c>
      <c r="G6" s="89" t="s">
        <v>7</v>
      </c>
      <c r="H6" s="89" t="s">
        <v>8</v>
      </c>
      <c r="I6" s="89" t="s">
        <v>9</v>
      </c>
      <c r="J6" s="89" t="s">
        <v>10</v>
      </c>
      <c r="K6" s="89" t="s">
        <v>11</v>
      </c>
      <c r="L6" s="89" t="s">
        <v>12</v>
      </c>
      <c r="M6" s="89" t="s">
        <v>13</v>
      </c>
      <c r="N6" s="196"/>
    </row>
    <row r="7" spans="1:14" ht="12.75">
      <c r="A7" s="90" t="s">
        <v>126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196"/>
    </row>
    <row r="8" spans="1:14" ht="18">
      <c r="A8" s="92" t="s">
        <v>18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</row>
    <row r="9" spans="1:14" ht="12.75">
      <c r="A9" s="93" t="s">
        <v>127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/>
      <c r="J9" s="94"/>
      <c r="K9" s="94"/>
      <c r="L9" s="94"/>
      <c r="M9" s="94"/>
      <c r="N9" s="95">
        <f>SUM(B9:M9)</f>
        <v>0</v>
      </c>
    </row>
    <row r="10" spans="1:14" ht="12.75">
      <c r="A10" s="93" t="s">
        <v>128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/>
      <c r="J10" s="94"/>
      <c r="K10" s="94"/>
      <c r="L10" s="94"/>
      <c r="M10" s="94"/>
      <c r="N10" s="95">
        <f>SUM(B10:M10)</f>
        <v>0</v>
      </c>
    </row>
    <row r="11" spans="1:14" ht="12.75">
      <c r="A11" s="96" t="s">
        <v>129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/>
      <c r="J11" s="94"/>
      <c r="K11" s="94"/>
      <c r="L11" s="94"/>
      <c r="M11" s="94"/>
      <c r="N11" s="95">
        <f>SUM(B11:M11)</f>
        <v>0</v>
      </c>
    </row>
    <row r="12" spans="1:14" ht="12.75">
      <c r="A12" s="97"/>
      <c r="B12" s="98">
        <f>SUM(B9:B11)</f>
        <v>0</v>
      </c>
      <c r="C12" s="98">
        <f aca="true" t="shared" si="0" ref="C12:M12">SUM(C9:C11)</f>
        <v>0</v>
      </c>
      <c r="D12" s="98">
        <f t="shared" si="0"/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98">
        <f t="shared" si="0"/>
        <v>0</v>
      </c>
      <c r="M12" s="98">
        <f t="shared" si="0"/>
        <v>0</v>
      </c>
      <c r="N12" s="99">
        <f>SUM(N9:N11)</f>
        <v>0</v>
      </c>
    </row>
    <row r="13" spans="1:14" ht="18">
      <c r="A13" s="100" t="s">
        <v>19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90"/>
    </row>
    <row r="14" spans="1:14" ht="12.75">
      <c r="A14" s="96" t="s">
        <v>130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/>
      <c r="J14" s="94"/>
      <c r="K14" s="94"/>
      <c r="L14" s="94"/>
      <c r="M14" s="94"/>
      <c r="N14" s="95">
        <f>SUM(B14:M14)</f>
        <v>0</v>
      </c>
    </row>
    <row r="15" spans="1:14" ht="12.75">
      <c r="A15" s="96" t="s">
        <v>131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/>
      <c r="J15" s="94"/>
      <c r="K15" s="94"/>
      <c r="L15" s="94"/>
      <c r="M15" s="94"/>
      <c r="N15" s="95">
        <f>SUM(B15:M15)</f>
        <v>0</v>
      </c>
    </row>
    <row r="16" spans="1:14" ht="12.75">
      <c r="A16" s="93" t="s">
        <v>132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/>
      <c r="J16" s="94"/>
      <c r="K16" s="94"/>
      <c r="L16" s="94"/>
      <c r="M16" s="94"/>
      <c r="N16" s="95">
        <f>SUM(B16:M16)</f>
        <v>0</v>
      </c>
    </row>
    <row r="17" spans="1:14" ht="12.75">
      <c r="A17" s="93" t="s">
        <v>133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/>
      <c r="J17" s="94"/>
      <c r="K17" s="94"/>
      <c r="L17" s="94"/>
      <c r="M17" s="94"/>
      <c r="N17" s="95">
        <f>SUM(B17:M17)</f>
        <v>0</v>
      </c>
    </row>
    <row r="18" spans="1:14" ht="12.75">
      <c r="A18" s="97"/>
      <c r="B18" s="98">
        <f aca="true" t="shared" si="1" ref="B18:N18">SUM(B14:B17)</f>
        <v>0</v>
      </c>
      <c r="C18" s="98">
        <f t="shared" si="1"/>
        <v>0</v>
      </c>
      <c r="D18" s="98">
        <f t="shared" si="1"/>
        <v>0</v>
      </c>
      <c r="E18" s="98">
        <f t="shared" si="1"/>
        <v>0</v>
      </c>
      <c r="F18" s="98">
        <f t="shared" si="1"/>
        <v>0</v>
      </c>
      <c r="G18" s="98">
        <f t="shared" si="1"/>
        <v>0</v>
      </c>
      <c r="H18" s="98">
        <f t="shared" si="1"/>
        <v>0</v>
      </c>
      <c r="I18" s="98">
        <f t="shared" si="1"/>
        <v>0</v>
      </c>
      <c r="J18" s="98">
        <f t="shared" si="1"/>
        <v>0</v>
      </c>
      <c r="K18" s="98">
        <f t="shared" si="1"/>
        <v>0</v>
      </c>
      <c r="L18" s="98">
        <f t="shared" si="1"/>
        <v>0</v>
      </c>
      <c r="M18" s="98">
        <f t="shared" si="1"/>
        <v>0</v>
      </c>
      <c r="N18" s="99">
        <f t="shared" si="1"/>
        <v>0</v>
      </c>
    </row>
    <row r="19" spans="1:14" ht="18">
      <c r="A19" s="100" t="s">
        <v>20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90"/>
    </row>
    <row r="20" spans="1:14" ht="12.75">
      <c r="A20" s="93" t="s">
        <v>134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/>
      <c r="J20" s="94"/>
      <c r="K20" s="94"/>
      <c r="L20" s="94"/>
      <c r="M20" s="94"/>
      <c r="N20" s="95">
        <f aca="true" t="shared" si="2" ref="N20:N25">SUM(B20:M20)</f>
        <v>0</v>
      </c>
    </row>
    <row r="21" spans="1:14" ht="12.75">
      <c r="A21" s="93" t="s">
        <v>135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/>
      <c r="J21" s="94"/>
      <c r="K21" s="94"/>
      <c r="L21" s="94"/>
      <c r="M21" s="94"/>
      <c r="N21" s="95">
        <f t="shared" si="2"/>
        <v>0</v>
      </c>
    </row>
    <row r="22" spans="1:14" ht="12.75">
      <c r="A22" s="96" t="s">
        <v>136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/>
      <c r="J22" s="94"/>
      <c r="K22" s="94"/>
      <c r="L22" s="94"/>
      <c r="M22" s="94"/>
      <c r="N22" s="95">
        <f t="shared" si="2"/>
        <v>0</v>
      </c>
    </row>
    <row r="23" spans="1:14" ht="12.75">
      <c r="A23" s="93" t="s">
        <v>137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/>
      <c r="J23" s="94"/>
      <c r="K23" s="94"/>
      <c r="L23" s="94"/>
      <c r="M23" s="94"/>
      <c r="N23" s="95">
        <f t="shared" si="2"/>
        <v>0</v>
      </c>
    </row>
    <row r="24" spans="1:14" ht="12.75">
      <c r="A24" s="93" t="s">
        <v>138</v>
      </c>
      <c r="B24" s="94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/>
      <c r="J24" s="94"/>
      <c r="K24" s="94"/>
      <c r="L24" s="94"/>
      <c r="M24" s="94"/>
      <c r="N24" s="95">
        <f t="shared" si="2"/>
        <v>0</v>
      </c>
    </row>
    <row r="25" spans="1:14" ht="12.75">
      <c r="A25" s="93" t="s">
        <v>139</v>
      </c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/>
      <c r="J25" s="94"/>
      <c r="K25" s="94"/>
      <c r="L25" s="94"/>
      <c r="M25" s="94"/>
      <c r="N25" s="95">
        <f t="shared" si="2"/>
        <v>0</v>
      </c>
    </row>
    <row r="26" spans="1:14" ht="12.75">
      <c r="A26" s="97"/>
      <c r="B26" s="98">
        <f>SUM(B20:B25)</f>
        <v>0</v>
      </c>
      <c r="C26" s="98">
        <f aca="true" t="shared" si="3" ref="C26:M26">SUM(C20:C25)</f>
        <v>0</v>
      </c>
      <c r="D26" s="98">
        <f t="shared" si="3"/>
        <v>0</v>
      </c>
      <c r="E26" s="98">
        <f t="shared" si="3"/>
        <v>0</v>
      </c>
      <c r="F26" s="98">
        <f t="shared" si="3"/>
        <v>0</v>
      </c>
      <c r="G26" s="98">
        <f t="shared" si="3"/>
        <v>0</v>
      </c>
      <c r="H26" s="98">
        <f t="shared" si="3"/>
        <v>0</v>
      </c>
      <c r="I26" s="98">
        <f t="shared" si="3"/>
        <v>0</v>
      </c>
      <c r="J26" s="98">
        <f t="shared" si="3"/>
        <v>0</v>
      </c>
      <c r="K26" s="98">
        <f t="shared" si="3"/>
        <v>0</v>
      </c>
      <c r="L26" s="98">
        <f t="shared" si="3"/>
        <v>0</v>
      </c>
      <c r="M26" s="98">
        <f t="shared" si="3"/>
        <v>0</v>
      </c>
      <c r="N26" s="99">
        <f>SUM(N20:N25)</f>
        <v>0</v>
      </c>
    </row>
    <row r="27" spans="1:14" ht="27">
      <c r="A27" s="100" t="s">
        <v>140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90"/>
    </row>
    <row r="28" spans="1:14" ht="12.75">
      <c r="A28" s="93" t="s">
        <v>137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/>
      <c r="J28" s="94"/>
      <c r="K28" s="94"/>
      <c r="L28" s="94"/>
      <c r="M28" s="94"/>
      <c r="N28" s="95">
        <f>SUM(B28:M28)</f>
        <v>0</v>
      </c>
    </row>
    <row r="29" spans="1:14" ht="12.75">
      <c r="A29" s="93" t="s">
        <v>138</v>
      </c>
      <c r="B29" s="94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/>
      <c r="J29" s="94"/>
      <c r="K29" s="94"/>
      <c r="L29" s="94"/>
      <c r="M29" s="94"/>
      <c r="N29" s="95">
        <f>SUM(B29:M29)</f>
        <v>0</v>
      </c>
    </row>
    <row r="30" spans="1:14" ht="12.75">
      <c r="A30" s="93" t="s">
        <v>139</v>
      </c>
      <c r="B30" s="94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/>
      <c r="J30" s="94"/>
      <c r="K30" s="94"/>
      <c r="L30" s="94"/>
      <c r="M30" s="94"/>
      <c r="N30" s="95">
        <f>SUM(B30:M30)</f>
        <v>0</v>
      </c>
    </row>
    <row r="31" spans="1:14" ht="16.5">
      <c r="A31" s="102" t="s">
        <v>141</v>
      </c>
      <c r="B31" s="94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101"/>
      <c r="J31" s="101"/>
      <c r="K31" s="101"/>
      <c r="L31" s="101"/>
      <c r="M31" s="101"/>
      <c r="N31" s="103">
        <f>SUM(B31:M31)</f>
        <v>0</v>
      </c>
    </row>
    <row r="32" spans="1:14" ht="12.75">
      <c r="A32" s="97"/>
      <c r="B32" s="98">
        <f aca="true" t="shared" si="4" ref="B32:N32">SUM(B28:B31)</f>
        <v>0</v>
      </c>
      <c r="C32" s="98">
        <f t="shared" si="4"/>
        <v>0</v>
      </c>
      <c r="D32" s="98">
        <f t="shared" si="4"/>
        <v>0</v>
      </c>
      <c r="E32" s="98">
        <f t="shared" si="4"/>
        <v>0</v>
      </c>
      <c r="F32" s="98">
        <f t="shared" si="4"/>
        <v>0</v>
      </c>
      <c r="G32" s="98">
        <f t="shared" si="4"/>
        <v>0</v>
      </c>
      <c r="H32" s="98">
        <f t="shared" si="4"/>
        <v>0</v>
      </c>
      <c r="I32" s="98">
        <f t="shared" si="4"/>
        <v>0</v>
      </c>
      <c r="J32" s="98">
        <f t="shared" si="4"/>
        <v>0</v>
      </c>
      <c r="K32" s="98">
        <f t="shared" si="4"/>
        <v>0</v>
      </c>
      <c r="L32" s="98">
        <f t="shared" si="4"/>
        <v>0</v>
      </c>
      <c r="M32" s="98">
        <f t="shared" si="4"/>
        <v>0</v>
      </c>
      <c r="N32" s="99">
        <f t="shared" si="4"/>
        <v>0</v>
      </c>
    </row>
    <row r="33" spans="1:14" ht="12.75">
      <c r="A33" s="92" t="s">
        <v>142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90"/>
    </row>
    <row r="34" spans="1:14" ht="12.75">
      <c r="A34" s="93" t="s">
        <v>143</v>
      </c>
      <c r="B34" s="94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/>
      <c r="J34" s="94"/>
      <c r="K34" s="94"/>
      <c r="L34" s="94"/>
      <c r="M34" s="94"/>
      <c r="N34" s="95">
        <f>SUM(B34:M34)</f>
        <v>0</v>
      </c>
    </row>
    <row r="35" spans="1:14" ht="12.75">
      <c r="A35" s="93" t="s">
        <v>144</v>
      </c>
      <c r="B35" s="94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/>
      <c r="J35" s="94"/>
      <c r="K35" s="94"/>
      <c r="L35" s="94"/>
      <c r="M35" s="94"/>
      <c r="N35" s="95">
        <f>SUM(B35:M35)</f>
        <v>0</v>
      </c>
    </row>
    <row r="36" spans="1:14" ht="12.75">
      <c r="A36" s="93" t="s">
        <v>145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/>
      <c r="J36" s="94"/>
      <c r="K36" s="94"/>
      <c r="L36" s="94"/>
      <c r="M36" s="94"/>
      <c r="N36" s="95">
        <f>SUM(B36:M36)</f>
        <v>0</v>
      </c>
    </row>
    <row r="37" spans="1:14" ht="12.75">
      <c r="A37" s="93" t="s">
        <v>146</v>
      </c>
      <c r="B37" s="94">
        <v>0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/>
      <c r="J37" s="94"/>
      <c r="K37" s="94"/>
      <c r="L37" s="94"/>
      <c r="M37" s="94"/>
      <c r="N37" s="95">
        <f>SUM(B37:M37)</f>
        <v>0</v>
      </c>
    </row>
    <row r="38" spans="1:14" ht="12.75">
      <c r="A38" s="96" t="s">
        <v>147</v>
      </c>
      <c r="B38" s="94">
        <v>0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/>
      <c r="J38" s="94"/>
      <c r="K38" s="94"/>
      <c r="L38" s="94"/>
      <c r="M38" s="94"/>
      <c r="N38" s="95">
        <f>SUM(B38:M38)</f>
        <v>0</v>
      </c>
    </row>
    <row r="39" spans="1:14" ht="12.75">
      <c r="A39" s="97"/>
      <c r="B39" s="98">
        <f aca="true" t="shared" si="5" ref="B39:N39">SUM(B34:B38)</f>
        <v>0</v>
      </c>
      <c r="C39" s="98">
        <f t="shared" si="5"/>
        <v>0</v>
      </c>
      <c r="D39" s="98">
        <f t="shared" si="5"/>
        <v>0</v>
      </c>
      <c r="E39" s="98">
        <f t="shared" si="5"/>
        <v>0</v>
      </c>
      <c r="F39" s="98">
        <f t="shared" si="5"/>
        <v>0</v>
      </c>
      <c r="G39" s="98">
        <f t="shared" si="5"/>
        <v>0</v>
      </c>
      <c r="H39" s="98">
        <f t="shared" si="5"/>
        <v>0</v>
      </c>
      <c r="I39" s="98">
        <f t="shared" si="5"/>
        <v>0</v>
      </c>
      <c r="J39" s="98">
        <f t="shared" si="5"/>
        <v>0</v>
      </c>
      <c r="K39" s="98">
        <f t="shared" si="5"/>
        <v>0</v>
      </c>
      <c r="L39" s="98">
        <f t="shared" si="5"/>
        <v>0</v>
      </c>
      <c r="M39" s="98">
        <f t="shared" si="5"/>
        <v>0</v>
      </c>
      <c r="N39" s="99">
        <f t="shared" si="5"/>
        <v>0</v>
      </c>
    </row>
    <row r="40" spans="1:14" ht="12.75">
      <c r="A40" s="104" t="s">
        <v>148</v>
      </c>
      <c r="B40" s="105">
        <f>B32+B26+B18+B39+B12</f>
        <v>0</v>
      </c>
      <c r="C40" s="105">
        <f aca="true" t="shared" si="6" ref="C40:N40">C32+C26+C18+C39+C12</f>
        <v>0</v>
      </c>
      <c r="D40" s="105">
        <f t="shared" si="6"/>
        <v>0</v>
      </c>
      <c r="E40" s="105">
        <f t="shared" si="6"/>
        <v>0</v>
      </c>
      <c r="F40" s="105">
        <f t="shared" si="6"/>
        <v>0</v>
      </c>
      <c r="G40" s="105">
        <f t="shared" si="6"/>
        <v>0</v>
      </c>
      <c r="H40" s="105">
        <f t="shared" si="6"/>
        <v>0</v>
      </c>
      <c r="I40" s="105">
        <f t="shared" si="6"/>
        <v>0</v>
      </c>
      <c r="J40" s="105">
        <f t="shared" si="6"/>
        <v>0</v>
      </c>
      <c r="K40" s="105">
        <f t="shared" si="6"/>
        <v>0</v>
      </c>
      <c r="L40" s="105">
        <f t="shared" si="6"/>
        <v>0</v>
      </c>
      <c r="M40" s="105">
        <f t="shared" si="6"/>
        <v>0</v>
      </c>
      <c r="N40" s="106">
        <f t="shared" si="6"/>
        <v>0</v>
      </c>
    </row>
    <row r="41" spans="1:14" ht="13.5" thickBot="1">
      <c r="A41" s="107" t="s">
        <v>16</v>
      </c>
      <c r="B41" s="108">
        <f>B7+-B40</f>
        <v>0</v>
      </c>
      <c r="C41" s="108">
        <f aca="true" t="shared" si="7" ref="C41:N41">C7+-C40</f>
        <v>0</v>
      </c>
      <c r="D41" s="108">
        <f t="shared" si="7"/>
        <v>0</v>
      </c>
      <c r="E41" s="108">
        <f t="shared" si="7"/>
        <v>0</v>
      </c>
      <c r="F41" s="108">
        <f t="shared" si="7"/>
        <v>0</v>
      </c>
      <c r="G41" s="108">
        <f t="shared" si="7"/>
        <v>0</v>
      </c>
      <c r="H41" s="108">
        <f t="shared" si="7"/>
        <v>0</v>
      </c>
      <c r="I41" s="108">
        <f t="shared" si="7"/>
        <v>0</v>
      </c>
      <c r="J41" s="108">
        <f t="shared" si="7"/>
        <v>0</v>
      </c>
      <c r="K41" s="108">
        <f t="shared" si="7"/>
        <v>0</v>
      </c>
      <c r="L41" s="108">
        <f t="shared" si="7"/>
        <v>0</v>
      </c>
      <c r="M41" s="108">
        <f t="shared" si="7"/>
        <v>0</v>
      </c>
      <c r="N41" s="109">
        <f t="shared" si="7"/>
        <v>0</v>
      </c>
    </row>
  </sheetData>
  <sheetProtection/>
  <mergeCells count="12">
    <mergeCell ref="N5:N7"/>
    <mergeCell ref="A4:N4"/>
    <mergeCell ref="B8:N8"/>
    <mergeCell ref="B13:N13"/>
    <mergeCell ref="B19:N19"/>
    <mergeCell ref="B27:N27"/>
    <mergeCell ref="B33:N33"/>
    <mergeCell ref="A1:N1"/>
    <mergeCell ref="A2:N2"/>
    <mergeCell ref="A3:N3"/>
    <mergeCell ref="A5:A6"/>
    <mergeCell ref="B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mfraire</dc:creator>
  <cp:keywords/>
  <dc:description/>
  <cp:lastModifiedBy>Dávila Rivera, Luis</cp:lastModifiedBy>
  <cp:lastPrinted>2011-09-06T21:46:53Z</cp:lastPrinted>
  <dcterms:created xsi:type="dcterms:W3CDTF">2003-11-25T23:20:29Z</dcterms:created>
  <dcterms:modified xsi:type="dcterms:W3CDTF">2013-01-21T23:46:48Z</dcterms:modified>
  <cp:category/>
  <cp:version/>
  <cp:contentType/>
  <cp:contentStatus/>
</cp:coreProperties>
</file>